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20" windowWidth="23250" windowHeight="9315"/>
  </bookViews>
  <sheets>
    <sheet name="меню 2023" sheetId="1" r:id="rId1"/>
  </sheets>
  <calcPr calcId="125725"/>
</workbook>
</file>

<file path=xl/calcChain.xml><?xml version="1.0" encoding="utf-8"?>
<calcChain xmlns="http://schemas.openxmlformats.org/spreadsheetml/2006/main">
  <c r="F134" i="1"/>
  <c r="F107"/>
  <c r="F23"/>
  <c r="F13"/>
  <c r="F214"/>
  <c r="B225"/>
  <c r="A225"/>
  <c r="L224"/>
  <c r="J224"/>
  <c r="I224"/>
  <c r="H224"/>
  <c r="G224"/>
  <c r="F224"/>
  <c r="B215"/>
  <c r="A215"/>
  <c r="L214"/>
  <c r="L225" s="1"/>
  <c r="J214"/>
  <c r="I214"/>
  <c r="H214"/>
  <c r="G214"/>
  <c r="B118"/>
  <c r="A118"/>
  <c r="L117"/>
  <c r="J117"/>
  <c r="I117"/>
  <c r="H117"/>
  <c r="G117"/>
  <c r="F117"/>
  <c r="B108"/>
  <c r="A108"/>
  <c r="L107"/>
  <c r="L118" s="1"/>
  <c r="J107"/>
  <c r="I107"/>
  <c r="H107"/>
  <c r="H118" s="1"/>
  <c r="G107"/>
  <c r="G118" s="1"/>
  <c r="J225" l="1"/>
  <c r="I225"/>
  <c r="H225"/>
  <c r="G225"/>
  <c r="F225"/>
  <c r="I118"/>
  <c r="J118"/>
  <c r="F118"/>
  <c r="B206"/>
  <c r="A206"/>
  <c r="L205"/>
  <c r="J205"/>
  <c r="I205"/>
  <c r="H205"/>
  <c r="G205"/>
  <c r="F205"/>
  <c r="B196"/>
  <c r="A196"/>
  <c r="L195"/>
  <c r="J195"/>
  <c r="I195"/>
  <c r="H195"/>
  <c r="G195"/>
  <c r="F195"/>
  <c r="B187"/>
  <c r="A187"/>
  <c r="L186"/>
  <c r="J186"/>
  <c r="I186"/>
  <c r="H186"/>
  <c r="G186"/>
  <c r="F186"/>
  <c r="B176"/>
  <c r="A176"/>
  <c r="L175"/>
  <c r="J175"/>
  <c r="I175"/>
  <c r="H175"/>
  <c r="G175"/>
  <c r="F175"/>
  <c r="B169"/>
  <c r="A169"/>
  <c r="L168"/>
  <c r="J168"/>
  <c r="I168"/>
  <c r="H168"/>
  <c r="G168"/>
  <c r="F168"/>
  <c r="B162"/>
  <c r="A162"/>
  <c r="L161"/>
  <c r="J161"/>
  <c r="I161"/>
  <c r="H161"/>
  <c r="G161"/>
  <c r="F161"/>
  <c r="B154"/>
  <c r="A154"/>
  <c r="L153"/>
  <c r="J153"/>
  <c r="I153"/>
  <c r="H153"/>
  <c r="G153"/>
  <c r="F153"/>
  <c r="A144"/>
  <c r="L143"/>
  <c r="J143"/>
  <c r="I143"/>
  <c r="H143"/>
  <c r="G143"/>
  <c r="F143"/>
  <c r="B135"/>
  <c r="A135"/>
  <c r="L134"/>
  <c r="J134"/>
  <c r="I134"/>
  <c r="H134"/>
  <c r="G134"/>
  <c r="A126"/>
  <c r="L125"/>
  <c r="J125"/>
  <c r="I125"/>
  <c r="H125"/>
  <c r="G125"/>
  <c r="F125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J50"/>
  <c r="I50"/>
  <c r="H50"/>
  <c r="G50"/>
  <c r="F50"/>
  <c r="B41"/>
  <c r="A41"/>
  <c r="L40"/>
  <c r="J40"/>
  <c r="I40"/>
  <c r="H40"/>
  <c r="G40"/>
  <c r="F40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L206" l="1"/>
  <c r="L187"/>
  <c r="L169"/>
  <c r="L154"/>
  <c r="L135"/>
  <c r="L99"/>
  <c r="L80"/>
  <c r="L61"/>
  <c r="L41"/>
  <c r="L24"/>
  <c r="I206"/>
  <c r="F206"/>
  <c r="J206"/>
  <c r="H206"/>
  <c r="G206"/>
  <c r="G187"/>
  <c r="J187"/>
  <c r="I187"/>
  <c r="F187"/>
  <c r="G169"/>
  <c r="J169"/>
  <c r="F169"/>
  <c r="I169"/>
  <c r="H169"/>
  <c r="J154"/>
  <c r="I154"/>
  <c r="G154"/>
  <c r="F154"/>
  <c r="G135"/>
  <c r="J135"/>
  <c r="I135"/>
  <c r="F135"/>
  <c r="G99"/>
  <c r="J99"/>
  <c r="I99"/>
  <c r="F99"/>
  <c r="G80"/>
  <c r="J80"/>
  <c r="I80"/>
  <c r="F80"/>
  <c r="F61"/>
  <c r="J61"/>
  <c r="G61"/>
  <c r="I61"/>
  <c r="H61"/>
  <c r="H187"/>
  <c r="H154"/>
  <c r="H135"/>
  <c r="H99"/>
  <c r="H80"/>
  <c r="G41"/>
  <c r="J41"/>
  <c r="I41"/>
  <c r="H41"/>
  <c r="F41"/>
  <c r="F24"/>
  <c r="J24"/>
  <c r="I24"/>
  <c r="H24"/>
  <c r="G24"/>
  <c r="L226" l="1"/>
  <c r="G226"/>
  <c r="J226"/>
  <c r="I226"/>
  <c r="H226"/>
  <c r="F226"/>
</calcChain>
</file>

<file path=xl/sharedStrings.xml><?xml version="1.0" encoding="utf-8"?>
<sst xmlns="http://schemas.openxmlformats.org/spreadsheetml/2006/main" count="574" uniqueCount="177">
  <si>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</si>
  <si>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</si>
  <si>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</si>
  <si>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</si>
  <si>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</si>
  <si>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</si>
  <si>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</si>
  <si>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</si>
  <si>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</si>
  <si>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</si>
  <si>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</si>
  <si>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</si>
  <si>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</si>
  <si>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</si>
  <si>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</si>
  <si>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</si>
  <si>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</si>
  <si>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</si>
  <si>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</si>
  <si>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</si>
  <si>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</si>
  <si>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</si>
  <si>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</si>
  <si>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</si>
  <si>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</si>
  <si>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</si>
  <si>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</si>
  <si>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</si>
  <si>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</si>
  <si>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</si>
  <si>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</si>
  <si>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</si>
  <si>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</si>
  <si>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</si>
  <si>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</si>
  <si>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</si>
  <si>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</si>
  <si>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</si>
  <si>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</si>
  <si>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</si>
  <si>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макароны отварные</t>
  </si>
  <si>
    <t>суп картофельный с макаронными изделиями</t>
  </si>
  <si>
    <t>плов с курицей</t>
  </si>
  <si>
    <t>борщ из свежей капусты со сметаной</t>
  </si>
  <si>
    <t>суп картофельный с гречневой крупой</t>
  </si>
  <si>
    <t>чай с сахаром и лимоном</t>
  </si>
  <si>
    <t>какао с молоком</t>
  </si>
  <si>
    <t>каша молочная "Дружба"</t>
  </si>
  <si>
    <t>сыр порционный</t>
  </si>
  <si>
    <t>рис отварной</t>
  </si>
  <si>
    <t>54-24к</t>
  </si>
  <si>
    <t>54-16к</t>
  </si>
  <si>
    <t>сыр твердых сортов (нарезка)</t>
  </si>
  <si>
    <t>пром.</t>
  </si>
  <si>
    <t>54-2гн</t>
  </si>
  <si>
    <t>хлеб пшеничный</t>
  </si>
  <si>
    <t>хлеб ржаной</t>
  </si>
  <si>
    <t>яблоко</t>
  </si>
  <si>
    <t>икра свекольная</t>
  </si>
  <si>
    <t>54-15з</t>
  </si>
  <si>
    <t>суп гороховый</t>
  </si>
  <si>
    <t>54-8с</t>
  </si>
  <si>
    <t>котлета из курицы</t>
  </si>
  <si>
    <t>54-12м</t>
  </si>
  <si>
    <t>54-1г</t>
  </si>
  <si>
    <t>соус красный основной</t>
  </si>
  <si>
    <t>54-3соус</t>
  </si>
  <si>
    <t>54-3гн</t>
  </si>
  <si>
    <t>мандарин</t>
  </si>
  <si>
    <t>кофейный напиток с молоком</t>
  </si>
  <si>
    <t>54-23гн</t>
  </si>
  <si>
    <t>54-7с</t>
  </si>
  <si>
    <t>компот из смеси сухофруктов</t>
  </si>
  <si>
    <t>54-1хн</t>
  </si>
  <si>
    <t>банан</t>
  </si>
  <si>
    <t>салат из белокачанной капусты с морковью</t>
  </si>
  <si>
    <t>54-8з</t>
  </si>
  <si>
    <t>икра морковная</t>
  </si>
  <si>
    <t>54-12з</t>
  </si>
  <si>
    <t>54-1с</t>
  </si>
  <si>
    <t>каша жидкая молочная рисовая</t>
  </si>
  <si>
    <t>54-21гн</t>
  </si>
  <si>
    <t>54-10с</t>
  </si>
  <si>
    <t>котлета рыбная (минтай)</t>
  </si>
  <si>
    <t>54-3р</t>
  </si>
  <si>
    <t>соус</t>
  </si>
  <si>
    <t>компот из свежих яблок</t>
  </si>
  <si>
    <t>54-32хн</t>
  </si>
  <si>
    <t>горошек зеленый консервированный</t>
  </si>
  <si>
    <t>54-20з</t>
  </si>
  <si>
    <t>каша жидкая молочная пшенная</t>
  </si>
  <si>
    <t>суп рассольник Ленинградский</t>
  </si>
  <si>
    <t>54-3с</t>
  </si>
  <si>
    <t>капуста тушеная с мясом птицы</t>
  </si>
  <si>
    <t>54-27м</t>
  </si>
  <si>
    <t>салат из моркови с яблоками</t>
  </si>
  <si>
    <t>54-11з</t>
  </si>
  <si>
    <t>54-6г</t>
  </si>
  <si>
    <t>овощи в нарезке (огурец)</t>
  </si>
  <si>
    <t>54-2з</t>
  </si>
  <si>
    <t>яйцо вареное</t>
  </si>
  <si>
    <t>54-6о</t>
  </si>
  <si>
    <t>курица отварная</t>
  </si>
  <si>
    <t>54-21м</t>
  </si>
  <si>
    <t>суп из овощей с фрикадельками</t>
  </si>
  <si>
    <t>54-5с</t>
  </si>
  <si>
    <t>54-5м</t>
  </si>
  <si>
    <t>винегрет с растительным маслом</t>
  </si>
  <si>
    <t>54-16з</t>
  </si>
  <si>
    <t>54-2соус</t>
  </si>
  <si>
    <t>запеканка из творога</t>
  </si>
  <si>
    <t>54-1т</t>
  </si>
  <si>
    <t>суп крестьянский с крупой (рисом)</t>
  </si>
  <si>
    <t>54-11с</t>
  </si>
  <si>
    <t>напиток из шиповника</t>
  </si>
  <si>
    <t>54-13хн</t>
  </si>
  <si>
    <t>суп крестьянский с крупой (перловая)</t>
  </si>
  <si>
    <t>54-11р</t>
  </si>
  <si>
    <t>54-4г</t>
  </si>
  <si>
    <t>сырники</t>
  </si>
  <si>
    <t>54-6т</t>
  </si>
  <si>
    <t>сок фруктовый яблочный</t>
  </si>
  <si>
    <t>каша жидкая молочная гречневая</t>
  </si>
  <si>
    <t>54-20к</t>
  </si>
  <si>
    <t>картофельное пюре</t>
  </si>
  <si>
    <t>54-11г</t>
  </si>
  <si>
    <t>каша вязкая молочная овсяная</t>
  </si>
  <si>
    <t>54-9к</t>
  </si>
  <si>
    <t>54-25,1к</t>
  </si>
  <si>
    <t>масло сливочное</t>
  </si>
  <si>
    <t>борщ с капустой и картофелем со сметаной</t>
  </si>
  <si>
    <t>54-2с</t>
  </si>
  <si>
    <t>печенье песочное</t>
  </si>
  <si>
    <t>вафли</t>
  </si>
  <si>
    <t>сухари</t>
  </si>
  <si>
    <t>омлет натуральный</t>
  </si>
  <si>
    <t>пудинг из творога с яблоками</t>
  </si>
  <si>
    <t>54-4т</t>
  </si>
  <si>
    <t>рыба тушенная в томате с овощами</t>
  </si>
  <si>
    <t>гречка рассыпчатая</t>
  </si>
  <si>
    <t>гуляш из говядины</t>
  </si>
  <si>
    <t>54-2м</t>
  </si>
  <si>
    <t>директор школы</t>
  </si>
  <si>
    <t>54-1о</t>
  </si>
  <si>
    <t>Бакшеев А. С.</t>
  </si>
  <si>
    <t>Каша вязкая молочная овсяная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</si>
  <si>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</si>
  <si>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</si>
  <si>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</si>
  <si>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</si>
  <si>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</si>
  <si>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</si>
  <si>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Чай с лимоном и сахаром</t>
  </si>
  <si>
    <t>Хлеб пшеничный</t>
  </si>
  <si>
    <t>Хлеб ржаной</t>
  </si>
  <si>
    <t>груша</t>
  </si>
  <si>
    <t>зефир</t>
  </si>
  <si>
    <t>Овощи в нарезке (огурец)***</t>
  </si>
  <si>
    <t>Борщ с капустой и картофелем со сметаной</t>
  </si>
  <si>
    <t>Рис отварной</t>
  </si>
  <si>
    <t>Курица отварная</t>
  </si>
  <si>
    <t>Компот из свежих яблок</t>
  </si>
  <si>
    <t>Соус сметанный натуральный</t>
  </si>
  <si>
    <t>54-4соус</t>
  </si>
  <si>
    <t>Каша вязкая молочная ячневая</t>
  </si>
  <si>
    <t>54-21к</t>
  </si>
  <si>
    <t>Кофейный напиток с молоком</t>
  </si>
  <si>
    <t>виноград</t>
  </si>
  <si>
    <t>пряник</t>
  </si>
  <si>
    <t>Овощи в нарезке (перец болгарский)***</t>
  </si>
  <si>
    <t>54-4з</t>
  </si>
  <si>
    <t>Щи из свежей капусты со сметаной</t>
  </si>
  <si>
    <t>Компот из яблок и вишни</t>
  </si>
  <si>
    <t>54-5хн</t>
  </si>
  <si>
    <t>Биточек из курицы</t>
  </si>
  <si>
    <t>54-23м</t>
  </si>
  <si>
    <t>Лагерь с дневным пребыванием на базе МОУ "ЯСОШ им. И. И. Золотухина" Мантуровского района Курской области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</si>
</sst>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wrapText="1"/>
    </xf>
    <xf numFmtId="0" fontId="2" fillId="0" borderId="0" xfId="0" applyFont="1" applyFill="1" applyAlignment="1">
      <alignment horizontal="center"/>
    </xf>
    <xf numFmtId="0" fontId="14" fillId="0" borderId="6" xfId="0" applyFont="1" applyBorder="1" applyAlignment="1">
      <alignment vertical="center" textRotation="255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15" fillId="0" borderId="6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right" wrapText="1"/>
      <protection locked="0"/>
    </xf>
    <xf numFmtId="0" fontId="2" fillId="2" borderId="25" xfId="0" applyFont="1" applyFill="1" applyBorder="1" applyAlignment="1" applyProtection="1">
      <alignment horizontal="right" wrapText="1"/>
      <protection locked="0"/>
    </xf>
    <xf numFmtId="0" fontId="2" fillId="2" borderId="26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8.28515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9.28515625" style="2" customWidth="1"/>
    <col min="12" max="12" width="8" style="2" hidden="1" customWidth="1"/>
    <col min="13" max="13" width="5.42578125" style="59" customWidth="1"/>
    <col min="14" max="16384" width="9.140625" style="2"/>
  </cols>
  <sheetData>
    <row r="1" spans="1:12" ht="39.75" customHeight="1">
      <c r="A1" s="1" t="s">
        <v>7</v>
      </c>
      <c r="C1" s="74" t="s">
        <v>176</v>
      </c>
      <c r="D1" s="75"/>
      <c r="E1" s="76"/>
      <c r="F1" s="12" t="s">
        <v>16</v>
      </c>
      <c r="G1" s="58" t="s">
        <v>17</v>
      </c>
      <c r="H1" s="77" t="s">
        <v>142</v>
      </c>
      <c r="I1" s="77"/>
      <c r="J1" s="77"/>
      <c r="K1" s="77"/>
    </row>
    <row r="2" spans="1:12" ht="18">
      <c r="A2" s="35" t="s">
        <v>6</v>
      </c>
      <c r="C2" s="2"/>
      <c r="G2" s="58" t="s">
        <v>18</v>
      </c>
      <c r="H2" s="78" t="s">
        <v>144</v>
      </c>
      <c r="I2" s="79"/>
      <c r="J2" s="79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6</v>
      </c>
      <c r="J3" s="49">
        <v>2025</v>
      </c>
      <c r="K3" s="50"/>
    </row>
    <row r="4" spans="1:12" ht="15.75" customHeight="1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126</v>
      </c>
      <c r="F6" s="40">
        <v>100</v>
      </c>
      <c r="G6" s="40">
        <v>4.3</v>
      </c>
      <c r="H6" s="40">
        <v>5.7</v>
      </c>
      <c r="I6" s="40">
        <v>17.2</v>
      </c>
      <c r="J6" s="40">
        <v>136.4</v>
      </c>
      <c r="K6" s="41" t="s">
        <v>127</v>
      </c>
      <c r="L6" s="43">
        <v>4.71</v>
      </c>
    </row>
    <row r="7" spans="1:12" ht="15">
      <c r="A7" s="23"/>
      <c r="B7" s="69" t="s">
        <v>146</v>
      </c>
      <c r="C7" s="11"/>
      <c r="D7" s="8"/>
      <c r="E7" s="56" t="s">
        <v>136</v>
      </c>
      <c r="F7" s="55">
        <v>75</v>
      </c>
      <c r="G7" s="55">
        <v>11.5</v>
      </c>
      <c r="H7" s="55">
        <v>5.4</v>
      </c>
      <c r="I7" s="55">
        <v>7.7</v>
      </c>
      <c r="J7" s="55">
        <v>125.1</v>
      </c>
      <c r="K7" s="57" t="s">
        <v>137</v>
      </c>
      <c r="L7" s="43">
        <v>6.14</v>
      </c>
    </row>
    <row r="8" spans="1:12" ht="15">
      <c r="A8" s="23"/>
      <c r="B8" s="69"/>
      <c r="C8" s="11"/>
      <c r="D8" s="7" t="s">
        <v>22</v>
      </c>
      <c r="E8" s="42" t="s">
        <v>46</v>
      </c>
      <c r="F8" s="43">
        <v>180</v>
      </c>
      <c r="G8" s="43">
        <v>4.2</v>
      </c>
      <c r="H8" s="43">
        <v>3.2</v>
      </c>
      <c r="I8" s="43">
        <v>11.3</v>
      </c>
      <c r="J8" s="43">
        <v>90.4</v>
      </c>
      <c r="K8" s="44" t="s">
        <v>54</v>
      </c>
      <c r="L8" s="43">
        <v>8.1</v>
      </c>
    </row>
    <row r="9" spans="1:12" ht="15">
      <c r="A9" s="23"/>
      <c r="B9" s="69"/>
      <c r="C9" s="11"/>
      <c r="D9" s="7" t="s">
        <v>23</v>
      </c>
      <c r="E9" s="42" t="s">
        <v>55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53</v>
      </c>
      <c r="L9" s="43">
        <v>1.1100000000000001</v>
      </c>
    </row>
    <row r="10" spans="1:12" ht="15">
      <c r="A10" s="23"/>
      <c r="B10" s="69"/>
      <c r="C10" s="11"/>
      <c r="D10" s="7" t="s">
        <v>23</v>
      </c>
      <c r="E10" s="42" t="s">
        <v>56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53</v>
      </c>
      <c r="L10" s="43">
        <v>0.53</v>
      </c>
    </row>
    <row r="11" spans="1:12" ht="15">
      <c r="A11" s="23"/>
      <c r="B11" s="69"/>
      <c r="C11" s="11"/>
      <c r="D11" s="53" t="s">
        <v>24</v>
      </c>
      <c r="E11" s="42" t="s">
        <v>57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44.4</v>
      </c>
      <c r="K11" s="44" t="s">
        <v>53</v>
      </c>
      <c r="L11" s="43">
        <v>6.3</v>
      </c>
    </row>
    <row r="12" spans="1:12" ht="15">
      <c r="A12" s="23"/>
      <c r="B12" s="69"/>
      <c r="C12" s="11"/>
      <c r="D12" s="6"/>
      <c r="E12" s="42" t="s">
        <v>132</v>
      </c>
      <c r="F12" s="43">
        <v>10</v>
      </c>
      <c r="G12" s="43">
        <v>0.6</v>
      </c>
      <c r="H12" s="43">
        <v>0.8</v>
      </c>
      <c r="I12" s="43">
        <v>7.2</v>
      </c>
      <c r="J12" s="43">
        <v>35</v>
      </c>
      <c r="K12" s="44" t="s">
        <v>53</v>
      </c>
      <c r="L12" s="43">
        <v>1.66</v>
      </c>
    </row>
    <row r="13" spans="1:12" ht="15">
      <c r="A13" s="24"/>
      <c r="B13" s="70"/>
      <c r="C13" s="8"/>
      <c r="D13" s="18" t="s">
        <v>33</v>
      </c>
      <c r="E13" s="9"/>
      <c r="F13" s="19">
        <f>SUM(F6:F12)</f>
        <v>535</v>
      </c>
      <c r="G13" s="19">
        <f>SUM(G6:G12)</f>
        <v>26.099999999999998</v>
      </c>
      <c r="H13" s="19">
        <f>SUM(H6:H12)</f>
        <v>16.200000000000003</v>
      </c>
      <c r="I13" s="19">
        <f>SUM(I6:I12)</f>
        <v>83.7</v>
      </c>
      <c r="J13" s="19">
        <f>SUM(J6:J12)</f>
        <v>579.5</v>
      </c>
      <c r="K13" s="25"/>
      <c r="L13" s="19">
        <f>SUM(L6:L12)</f>
        <v>28.55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60</v>
      </c>
      <c r="G14" s="43">
        <v>1.3</v>
      </c>
      <c r="H14" s="43">
        <v>4.2</v>
      </c>
      <c r="I14" s="43">
        <v>6.8</v>
      </c>
      <c r="J14" s="43">
        <v>71.400000000000006</v>
      </c>
      <c r="K14" s="44" t="s">
        <v>59</v>
      </c>
      <c r="L14" s="43">
        <v>1.01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61</v>
      </c>
      <c r="L15" s="43">
        <v>3.84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17.3</v>
      </c>
      <c r="H16" s="43">
        <v>3.9</v>
      </c>
      <c r="I16" s="43">
        <v>12.1</v>
      </c>
      <c r="J16" s="43">
        <v>151.69999999999999</v>
      </c>
      <c r="K16" s="44" t="s">
        <v>106</v>
      </c>
      <c r="L16" s="43">
        <v>13.05</v>
      </c>
    </row>
    <row r="17" spans="1:12" ht="15">
      <c r="A17" s="23"/>
      <c r="B17" s="15"/>
      <c r="C17" s="11"/>
      <c r="D17" s="7" t="s">
        <v>29</v>
      </c>
      <c r="E17" s="52" t="s">
        <v>40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64</v>
      </c>
      <c r="L17" s="43">
        <v>5.07</v>
      </c>
    </row>
    <row r="18" spans="1:12" ht="15">
      <c r="A18" s="23"/>
      <c r="B18" s="15"/>
      <c r="C18" s="11"/>
      <c r="D18" s="7"/>
      <c r="E18" s="42" t="s">
        <v>65</v>
      </c>
      <c r="F18" s="43">
        <v>20</v>
      </c>
      <c r="G18" s="43">
        <v>0.7</v>
      </c>
      <c r="H18" s="43">
        <v>0.5</v>
      </c>
      <c r="I18" s="43">
        <v>1.8</v>
      </c>
      <c r="J18" s="43">
        <v>14.1</v>
      </c>
      <c r="K18" s="44" t="s">
        <v>66</v>
      </c>
      <c r="L18" s="43">
        <v>2.09</v>
      </c>
    </row>
    <row r="19" spans="1:12" ht="15">
      <c r="A19" s="23"/>
      <c r="B19" s="15"/>
      <c r="C19" s="11"/>
      <c r="D19" s="7" t="s">
        <v>31</v>
      </c>
      <c r="E19" s="42" t="s">
        <v>55</v>
      </c>
      <c r="F19" s="43">
        <v>30</v>
      </c>
      <c r="G19" s="43">
        <v>2.2999999999999998</v>
      </c>
      <c r="H19" s="43">
        <v>0.3</v>
      </c>
      <c r="I19" s="43">
        <v>14.7</v>
      </c>
      <c r="J19" s="43">
        <v>70.3</v>
      </c>
      <c r="K19" s="44" t="s">
        <v>53</v>
      </c>
      <c r="L19" s="43">
        <v>0.73</v>
      </c>
    </row>
    <row r="20" spans="1:12" ht="15">
      <c r="A20" s="23"/>
      <c r="B20" s="15"/>
      <c r="C20" s="11"/>
      <c r="D20" s="7" t="s">
        <v>32</v>
      </c>
      <c r="E20" s="42" t="s">
        <v>56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53</v>
      </c>
      <c r="L20" s="43">
        <v>0.64</v>
      </c>
    </row>
    <row r="21" spans="1:12" ht="15">
      <c r="A21" s="23"/>
      <c r="B21" s="15"/>
      <c r="C21" s="11"/>
      <c r="D21" s="6"/>
      <c r="E21" s="42" t="s">
        <v>45</v>
      </c>
      <c r="F21" s="43">
        <v>200</v>
      </c>
      <c r="G21" s="43">
        <v>0.3</v>
      </c>
      <c r="H21" s="43">
        <v>0</v>
      </c>
      <c r="I21" s="43">
        <v>6.7</v>
      </c>
      <c r="J21" s="43">
        <v>27.9</v>
      </c>
      <c r="K21" s="44" t="s">
        <v>67</v>
      </c>
      <c r="L21" s="43">
        <v>0.91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0">SUM(G14:G22)</f>
        <v>35.9</v>
      </c>
      <c r="H23" s="19">
        <f t="shared" si="0"/>
        <v>18.8</v>
      </c>
      <c r="I23" s="19">
        <f t="shared" si="0"/>
        <v>101.2</v>
      </c>
      <c r="J23" s="19">
        <f t="shared" si="0"/>
        <v>716.5</v>
      </c>
      <c r="K23" s="25"/>
      <c r="L23" s="19">
        <f t="shared" ref="L23" si="1">SUM(L14:L22)</f>
        <v>27.34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1315</v>
      </c>
      <c r="G24" s="32">
        <f t="shared" ref="G24:J24" si="2">G13+G23</f>
        <v>62</v>
      </c>
      <c r="H24" s="32">
        <f t="shared" si="2"/>
        <v>35</v>
      </c>
      <c r="I24" s="32">
        <f t="shared" si="2"/>
        <v>184.9</v>
      </c>
      <c r="J24" s="32">
        <f t="shared" si="2"/>
        <v>1296</v>
      </c>
      <c r="K24" s="32"/>
      <c r="L24" s="32">
        <f t="shared" ref="L24" si="3">L13+L23</f>
        <v>55.89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200</v>
      </c>
      <c r="G25" s="40">
        <v>5</v>
      </c>
      <c r="H25" s="40">
        <v>5.8</v>
      </c>
      <c r="I25" s="40">
        <v>24.1</v>
      </c>
      <c r="J25" s="40">
        <v>168.9</v>
      </c>
      <c r="K25" s="41" t="s">
        <v>51</v>
      </c>
      <c r="L25" s="55">
        <v>6.25</v>
      </c>
    </row>
    <row r="26" spans="1:12" ht="15">
      <c r="A26" s="14"/>
      <c r="B26" s="63" t="s">
        <v>147</v>
      </c>
      <c r="C26" s="11"/>
      <c r="D26" s="6"/>
      <c r="E26" s="42" t="s">
        <v>52</v>
      </c>
      <c r="F26" s="43">
        <v>10</v>
      </c>
      <c r="G26" s="43">
        <v>2.2999999999999998</v>
      </c>
      <c r="H26" s="43">
        <v>2.9</v>
      </c>
      <c r="I26" s="43">
        <v>0</v>
      </c>
      <c r="J26" s="43">
        <v>35.799999999999997</v>
      </c>
      <c r="K26" s="44" t="s">
        <v>53</v>
      </c>
      <c r="L26" s="43">
        <v>1.92</v>
      </c>
    </row>
    <row r="27" spans="1:12" ht="15">
      <c r="A27" s="14"/>
      <c r="B27" s="63"/>
      <c r="C27" s="11"/>
      <c r="D27" s="7" t="s">
        <v>22</v>
      </c>
      <c r="E27" s="42" t="s">
        <v>69</v>
      </c>
      <c r="F27" s="43">
        <v>200</v>
      </c>
      <c r="G27" s="43">
        <v>3.9</v>
      </c>
      <c r="H27" s="43">
        <v>2.9</v>
      </c>
      <c r="I27" s="43">
        <v>11.1</v>
      </c>
      <c r="J27" s="43">
        <v>95.5</v>
      </c>
      <c r="K27" s="44" t="s">
        <v>70</v>
      </c>
      <c r="L27" s="43">
        <v>7.07</v>
      </c>
    </row>
    <row r="28" spans="1:12" ht="15">
      <c r="A28" s="14"/>
      <c r="B28" s="63"/>
      <c r="C28" s="11"/>
      <c r="D28" s="7" t="s">
        <v>23</v>
      </c>
      <c r="E28" s="42" t="s">
        <v>55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53</v>
      </c>
      <c r="L28" s="43">
        <v>1.1100000000000001</v>
      </c>
    </row>
    <row r="29" spans="1:12" ht="15">
      <c r="A29" s="14"/>
      <c r="B29" s="63"/>
      <c r="C29" s="11"/>
      <c r="D29" s="7" t="s">
        <v>23</v>
      </c>
      <c r="E29" s="42" t="s">
        <v>56</v>
      </c>
      <c r="F29" s="43">
        <v>25</v>
      </c>
      <c r="G29" s="43">
        <v>1.7</v>
      </c>
      <c r="H29" s="43">
        <v>0.3</v>
      </c>
      <c r="I29" s="43">
        <v>8.4</v>
      </c>
      <c r="J29" s="43">
        <v>42.7</v>
      </c>
      <c r="K29" s="44" t="s">
        <v>53</v>
      </c>
      <c r="L29" s="43">
        <v>0.53</v>
      </c>
    </row>
    <row r="30" spans="1:12" ht="15">
      <c r="A30" s="14"/>
      <c r="B30" s="63"/>
      <c r="C30" s="11"/>
      <c r="D30" s="7" t="s">
        <v>24</v>
      </c>
      <c r="E30" s="42" t="s">
        <v>68</v>
      </c>
      <c r="F30" s="43">
        <v>100</v>
      </c>
      <c r="G30" s="43">
        <v>0.8</v>
      </c>
      <c r="H30" s="43">
        <v>0.2</v>
      </c>
      <c r="I30" s="43">
        <v>7.5</v>
      </c>
      <c r="J30" s="43">
        <v>35</v>
      </c>
      <c r="K30" s="44" t="s">
        <v>53</v>
      </c>
      <c r="L30" s="43">
        <v>9.5</v>
      </c>
    </row>
    <row r="31" spans="1:12" ht="15">
      <c r="A31" s="14"/>
      <c r="B31" s="63"/>
      <c r="C31" s="11"/>
      <c r="D31" s="6"/>
      <c r="E31" s="42" t="s">
        <v>133</v>
      </c>
      <c r="F31" s="43">
        <v>10</v>
      </c>
      <c r="G31" s="43">
        <v>1</v>
      </c>
      <c r="H31" s="43">
        <v>4.5999999999999996</v>
      </c>
      <c r="I31" s="43">
        <v>11.6</v>
      </c>
      <c r="J31" s="43">
        <v>100</v>
      </c>
      <c r="K31" s="44" t="s">
        <v>53</v>
      </c>
      <c r="L31" s="43">
        <v>2.69</v>
      </c>
    </row>
    <row r="32" spans="1:12" ht="15">
      <c r="A32" s="16"/>
      <c r="B32" s="64"/>
      <c r="C32" s="8"/>
      <c r="D32" s="18" t="s">
        <v>33</v>
      </c>
      <c r="E32" s="9"/>
      <c r="F32" s="19">
        <f>SUM(F25:F31)</f>
        <v>590</v>
      </c>
      <c r="G32" s="19">
        <f>SUM(G25:G31)</f>
        <v>18.100000000000001</v>
      </c>
      <c r="H32" s="19">
        <f>SUM(H25:H31)</f>
        <v>17.100000000000001</v>
      </c>
      <c r="I32" s="19">
        <f>SUM(I25:I31)</f>
        <v>84.8</v>
      </c>
      <c r="J32" s="19">
        <f>SUM(J25:J31)</f>
        <v>583.4</v>
      </c>
      <c r="K32" s="25"/>
      <c r="L32" s="19">
        <f>SUM(L25:L31)</f>
        <v>29.070000000000004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60</v>
      </c>
      <c r="G33" s="43">
        <v>1</v>
      </c>
      <c r="H33" s="43">
        <v>6.1</v>
      </c>
      <c r="I33" s="43">
        <v>5.8</v>
      </c>
      <c r="J33" s="43">
        <v>81.5</v>
      </c>
      <c r="K33" s="44" t="s">
        <v>76</v>
      </c>
      <c r="L33" s="43">
        <v>3.35</v>
      </c>
    </row>
    <row r="34" spans="1:12" ht="15">
      <c r="A34" s="14"/>
      <c r="B34" s="15"/>
      <c r="C34" s="11"/>
      <c r="D34" s="7" t="s">
        <v>27</v>
      </c>
      <c r="E34" s="52" t="s">
        <v>41</v>
      </c>
      <c r="F34" s="43">
        <v>200</v>
      </c>
      <c r="G34" s="43">
        <v>5.2</v>
      </c>
      <c r="H34" s="43">
        <v>2.8</v>
      </c>
      <c r="I34" s="43">
        <v>18.5</v>
      </c>
      <c r="J34" s="43">
        <v>119.6</v>
      </c>
      <c r="K34" s="44" t="s">
        <v>71</v>
      </c>
      <c r="L34" s="43">
        <v>3.24</v>
      </c>
    </row>
    <row r="35" spans="1:12" ht="15">
      <c r="A35" s="14"/>
      <c r="B35" s="15"/>
      <c r="C35" s="11"/>
      <c r="D35" s="7" t="s">
        <v>28</v>
      </c>
      <c r="E35" s="52" t="s">
        <v>42</v>
      </c>
      <c r="F35" s="43">
        <v>240</v>
      </c>
      <c r="G35" s="43">
        <v>32.799999999999997</v>
      </c>
      <c r="H35" s="43">
        <v>9.6999999999999993</v>
      </c>
      <c r="I35" s="43">
        <v>39.799999999999997</v>
      </c>
      <c r="J35" s="43">
        <v>377.5</v>
      </c>
      <c r="K35" s="44" t="s">
        <v>63</v>
      </c>
      <c r="L35" s="43">
        <v>15.77</v>
      </c>
    </row>
    <row r="36" spans="1:12" ht="15">
      <c r="A36" s="14"/>
      <c r="B36" s="15"/>
      <c r="C36" s="11"/>
      <c r="D36" s="7" t="s">
        <v>30</v>
      </c>
      <c r="E36" s="42" t="s">
        <v>72</v>
      </c>
      <c r="F36" s="43">
        <v>180</v>
      </c>
      <c r="G36" s="43">
        <v>0.45</v>
      </c>
      <c r="H36" s="43">
        <v>0</v>
      </c>
      <c r="I36" s="43">
        <v>17.8</v>
      </c>
      <c r="J36" s="43">
        <v>72.900000000000006</v>
      </c>
      <c r="K36" s="44" t="s">
        <v>73</v>
      </c>
      <c r="L36" s="43">
        <v>1.2</v>
      </c>
    </row>
    <row r="37" spans="1:12" ht="15">
      <c r="A37" s="14"/>
      <c r="B37" s="15"/>
      <c r="C37" s="11"/>
      <c r="D37" s="7" t="s">
        <v>32</v>
      </c>
      <c r="E37" s="42" t="s">
        <v>56</v>
      </c>
      <c r="F37" s="43">
        <v>30</v>
      </c>
      <c r="G37" s="43">
        <v>2</v>
      </c>
      <c r="H37" s="43">
        <v>0.4</v>
      </c>
      <c r="I37" s="43">
        <v>10</v>
      </c>
      <c r="J37" s="43">
        <v>51.2</v>
      </c>
      <c r="K37" s="44" t="s">
        <v>53</v>
      </c>
      <c r="L37" s="43">
        <v>0.64</v>
      </c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SUM(F33:F39)</f>
        <v>710</v>
      </c>
      <c r="G40" s="19">
        <f>SUM(G33:G39)</f>
        <v>41.45</v>
      </c>
      <c r="H40" s="19">
        <f>SUM(H33:H39)</f>
        <v>18.999999999999996</v>
      </c>
      <c r="I40" s="19">
        <f>SUM(I33:I39)</f>
        <v>91.899999999999991</v>
      </c>
      <c r="J40" s="19">
        <f>SUM(J33:J39)</f>
        <v>702.7</v>
      </c>
      <c r="K40" s="25"/>
      <c r="L40" s="19">
        <f>SUM(L33:L39)</f>
        <v>24.2</v>
      </c>
    </row>
    <row r="41" spans="1:12" ht="15.75" customHeight="1" thickBot="1">
      <c r="A41" s="33">
        <f>A25</f>
        <v>1</v>
      </c>
      <c r="B41" s="33">
        <f>B25</f>
        <v>2</v>
      </c>
      <c r="C41" s="71" t="s">
        <v>4</v>
      </c>
      <c r="D41" s="72"/>
      <c r="E41" s="31"/>
      <c r="F41" s="32">
        <f>F32+F40</f>
        <v>1300</v>
      </c>
      <c r="G41" s="32">
        <f>G32+G40</f>
        <v>59.550000000000004</v>
      </c>
      <c r="H41" s="32">
        <f>H32+H40</f>
        <v>36.099999999999994</v>
      </c>
      <c r="I41" s="32">
        <f>I32+I40</f>
        <v>176.7</v>
      </c>
      <c r="J41" s="32">
        <f>J32+J40</f>
        <v>1286.0999999999999</v>
      </c>
      <c r="K41" s="32"/>
      <c r="L41" s="32">
        <f>L32+L40</f>
        <v>53.27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135</v>
      </c>
      <c r="F42" s="40">
        <v>150</v>
      </c>
      <c r="G42" s="40">
        <v>12.7</v>
      </c>
      <c r="H42" s="40">
        <v>18</v>
      </c>
      <c r="I42" s="40">
        <v>3.3</v>
      </c>
      <c r="J42" s="40">
        <v>225.5</v>
      </c>
      <c r="K42" s="41" t="s">
        <v>143</v>
      </c>
      <c r="L42" s="40">
        <v>10.35</v>
      </c>
    </row>
    <row r="43" spans="1:12" ht="15">
      <c r="A43" s="23"/>
      <c r="B43" s="63" t="s">
        <v>148</v>
      </c>
      <c r="C43" s="11"/>
      <c r="D43" s="7" t="s">
        <v>22</v>
      </c>
      <c r="E43" s="42" t="s">
        <v>45</v>
      </c>
      <c r="F43" s="43">
        <v>200</v>
      </c>
      <c r="G43" s="43">
        <v>0.3</v>
      </c>
      <c r="H43" s="43">
        <v>0</v>
      </c>
      <c r="I43" s="43">
        <v>6.7</v>
      </c>
      <c r="J43" s="43">
        <v>27.9</v>
      </c>
      <c r="K43" s="44" t="s">
        <v>67</v>
      </c>
      <c r="L43" s="43">
        <v>0.91</v>
      </c>
    </row>
    <row r="44" spans="1:12" ht="15">
      <c r="A44" s="23"/>
      <c r="B44" s="63"/>
      <c r="C44" s="11"/>
      <c r="D44" s="7"/>
      <c r="E44" s="42" t="s">
        <v>129</v>
      </c>
      <c r="F44" s="43">
        <v>10</v>
      </c>
      <c r="G44" s="43">
        <v>0.1</v>
      </c>
      <c r="H44" s="43">
        <v>6.4</v>
      </c>
      <c r="I44" s="43">
        <v>0.1</v>
      </c>
      <c r="J44" s="43">
        <v>58.2</v>
      </c>
      <c r="K44" s="44" t="s">
        <v>53</v>
      </c>
      <c r="L44" s="43">
        <v>4.63</v>
      </c>
    </row>
    <row r="45" spans="1:12" ht="15">
      <c r="A45" s="23"/>
      <c r="B45" s="63"/>
      <c r="C45" s="11"/>
      <c r="D45" s="7" t="s">
        <v>23</v>
      </c>
      <c r="E45" s="42" t="s">
        <v>55</v>
      </c>
      <c r="F45" s="43">
        <v>45</v>
      </c>
      <c r="G45" s="43">
        <v>3.4</v>
      </c>
      <c r="H45" s="43">
        <v>0.4</v>
      </c>
      <c r="I45" s="43">
        <v>22.1</v>
      </c>
      <c r="J45" s="43">
        <v>105.5</v>
      </c>
      <c r="K45" s="44" t="s">
        <v>53</v>
      </c>
      <c r="L45" s="43">
        <v>1.1100000000000001</v>
      </c>
    </row>
    <row r="46" spans="1:12" ht="15">
      <c r="A46" s="23"/>
      <c r="B46" s="63"/>
      <c r="C46" s="11"/>
      <c r="D46" s="7" t="s">
        <v>23</v>
      </c>
      <c r="E46" s="42" t="s">
        <v>56</v>
      </c>
      <c r="F46" s="43">
        <v>25</v>
      </c>
      <c r="G46" s="43">
        <v>1.7</v>
      </c>
      <c r="H46" s="43">
        <v>0.3</v>
      </c>
      <c r="I46" s="43">
        <v>8.4</v>
      </c>
      <c r="J46" s="43">
        <v>42.7</v>
      </c>
      <c r="K46" s="44" t="s">
        <v>53</v>
      </c>
      <c r="L46" s="43">
        <v>0.53</v>
      </c>
    </row>
    <row r="47" spans="1:12" ht="15">
      <c r="A47" s="23"/>
      <c r="B47" s="63"/>
      <c r="C47" s="11"/>
      <c r="D47" s="53" t="s">
        <v>24</v>
      </c>
      <c r="E47" s="42" t="s">
        <v>74</v>
      </c>
      <c r="F47" s="43">
        <v>140</v>
      </c>
      <c r="G47" s="43">
        <v>2.1</v>
      </c>
      <c r="H47" s="43">
        <v>0</v>
      </c>
      <c r="I47" s="43">
        <v>31.3</v>
      </c>
      <c r="J47" s="43">
        <v>133.69999999999999</v>
      </c>
      <c r="K47" s="44" t="s">
        <v>53</v>
      </c>
      <c r="L47" s="43">
        <v>11.2</v>
      </c>
    </row>
    <row r="48" spans="1:12" ht="15">
      <c r="A48" s="23"/>
      <c r="B48" s="63"/>
      <c r="C48" s="11"/>
      <c r="D48" s="53"/>
      <c r="E48" s="42" t="s">
        <v>134</v>
      </c>
      <c r="F48" s="43">
        <v>10</v>
      </c>
      <c r="G48" s="43">
        <v>3</v>
      </c>
      <c r="H48" s="43">
        <v>1</v>
      </c>
      <c r="I48" s="43">
        <v>49</v>
      </c>
      <c r="J48" s="43">
        <v>87</v>
      </c>
      <c r="K48" s="44" t="s">
        <v>53</v>
      </c>
      <c r="L48" s="43">
        <v>1.92</v>
      </c>
    </row>
    <row r="49" spans="1:12" ht="15">
      <c r="A49" s="23"/>
      <c r="B49" s="63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64"/>
      <c r="C50" s="8"/>
      <c r="D50" s="18" t="s">
        <v>33</v>
      </c>
      <c r="E50" s="9"/>
      <c r="F50" s="19">
        <f>SUM(F42:F49)</f>
        <v>580</v>
      </c>
      <c r="G50" s="19">
        <f t="shared" ref="G50" si="4">SUM(G42:G49)</f>
        <v>23.3</v>
      </c>
      <c r="H50" s="19">
        <f t="shared" ref="H50" si="5">SUM(H42:H49)</f>
        <v>26.099999999999998</v>
      </c>
      <c r="I50" s="19">
        <f t="shared" ref="I50" si="6">SUM(I42:I49)</f>
        <v>120.9</v>
      </c>
      <c r="J50" s="19">
        <f t="shared" ref="J50:L50" si="7">SUM(J42:J49)</f>
        <v>680.5</v>
      </c>
      <c r="K50" s="25"/>
      <c r="L50" s="19">
        <f t="shared" si="7"/>
        <v>30.65</v>
      </c>
    </row>
    <row r="51" spans="1:12" ht="15">
      <c r="A51" s="26">
        <f>A42</f>
        <v>1</v>
      </c>
      <c r="B51" s="13">
        <f>B42</f>
        <v>3</v>
      </c>
      <c r="C51" s="10" t="s">
        <v>25</v>
      </c>
      <c r="D51" s="7" t="s">
        <v>26</v>
      </c>
      <c r="E51" s="42" t="s">
        <v>77</v>
      </c>
      <c r="F51" s="43">
        <v>60</v>
      </c>
      <c r="G51" s="43">
        <v>1.2</v>
      </c>
      <c r="H51" s="43">
        <v>4.2</v>
      </c>
      <c r="I51" s="43">
        <v>6</v>
      </c>
      <c r="J51" s="43">
        <v>68</v>
      </c>
      <c r="K51" s="44" t="s">
        <v>78</v>
      </c>
      <c r="L51" s="43">
        <v>3.33</v>
      </c>
    </row>
    <row r="52" spans="1:12" ht="15">
      <c r="A52" s="23"/>
      <c r="B52" s="15"/>
      <c r="C52" s="11"/>
      <c r="D52" s="7" t="s">
        <v>27</v>
      </c>
      <c r="E52" s="42" t="s">
        <v>130</v>
      </c>
      <c r="F52" s="43">
        <v>200</v>
      </c>
      <c r="G52" s="43">
        <v>4.7</v>
      </c>
      <c r="H52" s="43">
        <v>5</v>
      </c>
      <c r="I52" s="43">
        <v>10.1</v>
      </c>
      <c r="J52" s="43">
        <v>110.3</v>
      </c>
      <c r="K52" s="44" t="s">
        <v>131</v>
      </c>
      <c r="L52" s="43">
        <v>9.82</v>
      </c>
    </row>
    <row r="53" spans="1:12" ht="15">
      <c r="A53" s="23"/>
      <c r="B53" s="15"/>
      <c r="C53" s="11"/>
      <c r="D53" s="7" t="s">
        <v>28</v>
      </c>
      <c r="E53" s="42" t="s">
        <v>83</v>
      </c>
      <c r="F53" s="43">
        <v>90</v>
      </c>
      <c r="G53" s="43">
        <v>12.8</v>
      </c>
      <c r="H53" s="43">
        <v>2.2999999999999998</v>
      </c>
      <c r="I53" s="43">
        <v>7.7</v>
      </c>
      <c r="J53" s="43">
        <v>102.8</v>
      </c>
      <c r="K53" s="44" t="s">
        <v>84</v>
      </c>
      <c r="L53" s="43">
        <v>10.49</v>
      </c>
    </row>
    <row r="54" spans="1:12" ht="15">
      <c r="A54" s="23"/>
      <c r="B54" s="15"/>
      <c r="C54" s="11"/>
      <c r="D54" s="7" t="s">
        <v>29</v>
      </c>
      <c r="E54" s="42" t="s">
        <v>49</v>
      </c>
      <c r="F54" s="43">
        <v>150</v>
      </c>
      <c r="G54" s="43">
        <v>3.6</v>
      </c>
      <c r="H54" s="43">
        <v>4.8</v>
      </c>
      <c r="I54" s="43">
        <v>36.4</v>
      </c>
      <c r="J54" s="43">
        <v>203.5</v>
      </c>
      <c r="K54" s="44" t="s">
        <v>97</v>
      </c>
      <c r="L54" s="43">
        <v>4.63</v>
      </c>
    </row>
    <row r="55" spans="1:12" ht="15">
      <c r="A55" s="23"/>
      <c r="B55" s="15"/>
      <c r="C55" s="11"/>
      <c r="D55" s="7" t="s">
        <v>85</v>
      </c>
      <c r="E55" s="42" t="s">
        <v>65</v>
      </c>
      <c r="F55" s="43">
        <v>20</v>
      </c>
      <c r="G55" s="43">
        <v>0.7</v>
      </c>
      <c r="H55" s="43">
        <v>0.5</v>
      </c>
      <c r="I55" s="43">
        <v>1.8</v>
      </c>
      <c r="J55" s="43">
        <v>14.1</v>
      </c>
      <c r="K55" s="44" t="s">
        <v>66</v>
      </c>
      <c r="L55" s="43">
        <v>2.09</v>
      </c>
    </row>
    <row r="56" spans="1:12" ht="15">
      <c r="A56" s="23"/>
      <c r="B56" s="15"/>
      <c r="C56" s="11"/>
      <c r="D56" s="7" t="s">
        <v>30</v>
      </c>
      <c r="E56" s="42" t="s">
        <v>114</v>
      </c>
      <c r="F56" s="43">
        <v>200</v>
      </c>
      <c r="G56" s="43">
        <v>0.6</v>
      </c>
      <c r="H56" s="43">
        <v>0.2</v>
      </c>
      <c r="I56" s="43">
        <v>15.2</v>
      </c>
      <c r="J56" s="43">
        <v>65.3</v>
      </c>
      <c r="K56" s="44" t="s">
        <v>115</v>
      </c>
      <c r="L56" s="43">
        <v>0.13</v>
      </c>
    </row>
    <row r="57" spans="1:12" ht="15">
      <c r="A57" s="23"/>
      <c r="B57" s="15"/>
      <c r="C57" s="11"/>
      <c r="D57" s="7" t="s">
        <v>31</v>
      </c>
      <c r="E57" s="42" t="s">
        <v>55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53</v>
      </c>
      <c r="L57" s="43">
        <v>1.47</v>
      </c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53</v>
      </c>
      <c r="L58" s="43">
        <v>0.64</v>
      </c>
    </row>
    <row r="59" spans="1:12" ht="1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810</v>
      </c>
      <c r="G60" s="19">
        <f>SUM(G51:G59)</f>
        <v>30.200000000000003</v>
      </c>
      <c r="H60" s="19">
        <f>SUM(H51:H59)</f>
        <v>17.899999999999999</v>
      </c>
      <c r="I60" s="19">
        <f>SUM(I51:I59)</f>
        <v>116.7</v>
      </c>
      <c r="J60" s="19">
        <f>SUM(J51:J59)</f>
        <v>755.80000000000007</v>
      </c>
      <c r="K60" s="25"/>
      <c r="L60" s="19">
        <f>SUM(L51:L59)</f>
        <v>32.599999999999994</v>
      </c>
    </row>
    <row r="61" spans="1:12" ht="15.75" customHeight="1" thickBot="1">
      <c r="A61" s="29">
        <f>A42</f>
        <v>1</v>
      </c>
      <c r="B61" s="30">
        <f>B42</f>
        <v>3</v>
      </c>
      <c r="C61" s="71" t="s">
        <v>4</v>
      </c>
      <c r="D61" s="72"/>
      <c r="E61" s="31"/>
      <c r="F61" s="32">
        <f>F50+F60</f>
        <v>1390</v>
      </c>
      <c r="G61" s="32">
        <f>G50+G60</f>
        <v>53.5</v>
      </c>
      <c r="H61" s="32">
        <f>H50+H60</f>
        <v>44</v>
      </c>
      <c r="I61" s="32">
        <f>I50+I60</f>
        <v>237.60000000000002</v>
      </c>
      <c r="J61" s="32">
        <f>J50+J60</f>
        <v>1436.3000000000002</v>
      </c>
      <c r="K61" s="32"/>
      <c r="L61" s="32">
        <f>L50+L60</f>
        <v>63.249999999999993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80</v>
      </c>
      <c r="F62" s="40">
        <v>100</v>
      </c>
      <c r="G62" s="40">
        <v>2.6</v>
      </c>
      <c r="H62" s="40">
        <v>2.7</v>
      </c>
      <c r="I62" s="40">
        <v>14.3</v>
      </c>
      <c r="J62" s="40">
        <v>92.3</v>
      </c>
      <c r="K62" s="41" t="s">
        <v>128</v>
      </c>
      <c r="L62" s="40">
        <v>6.5</v>
      </c>
    </row>
    <row r="63" spans="1:12" ht="15">
      <c r="A63" s="23"/>
      <c r="B63" s="63" t="s">
        <v>149</v>
      </c>
      <c r="C63" s="11"/>
      <c r="D63" s="7"/>
      <c r="E63" s="42" t="s">
        <v>119</v>
      </c>
      <c r="F63" s="43">
        <v>75</v>
      </c>
      <c r="G63" s="43">
        <v>14.7</v>
      </c>
      <c r="H63" s="43">
        <v>4.3</v>
      </c>
      <c r="I63" s="43">
        <v>15.5</v>
      </c>
      <c r="J63" s="43">
        <v>159.6</v>
      </c>
      <c r="K63" s="44" t="s">
        <v>120</v>
      </c>
      <c r="L63" s="43">
        <v>10.24</v>
      </c>
    </row>
    <row r="64" spans="1:12" ht="15">
      <c r="A64" s="23"/>
      <c r="B64" s="63"/>
      <c r="C64" s="11"/>
      <c r="D64" s="7" t="s">
        <v>22</v>
      </c>
      <c r="E64" s="52" t="s">
        <v>39</v>
      </c>
      <c r="F64" s="43">
        <v>200</v>
      </c>
      <c r="G64" s="43">
        <v>0.2</v>
      </c>
      <c r="H64" s="43">
        <v>0</v>
      </c>
      <c r="I64" s="43">
        <v>6.5</v>
      </c>
      <c r="J64" s="43">
        <v>26.8</v>
      </c>
      <c r="K64" s="44" t="s">
        <v>54</v>
      </c>
      <c r="L64" s="43">
        <v>0.37</v>
      </c>
    </row>
    <row r="65" spans="1:12" ht="15">
      <c r="A65" s="23"/>
      <c r="B65" s="63"/>
      <c r="C65" s="11"/>
      <c r="D65" s="7" t="s">
        <v>23</v>
      </c>
      <c r="E65" s="42" t="s">
        <v>55</v>
      </c>
      <c r="F65" s="43">
        <v>45</v>
      </c>
      <c r="G65" s="43">
        <v>3.4</v>
      </c>
      <c r="H65" s="43">
        <v>0.4</v>
      </c>
      <c r="I65" s="43">
        <v>22.1</v>
      </c>
      <c r="J65" s="43">
        <v>105.5</v>
      </c>
      <c r="K65" s="44" t="s">
        <v>53</v>
      </c>
      <c r="L65" s="43">
        <v>1.1100000000000001</v>
      </c>
    </row>
    <row r="66" spans="1:12" ht="15">
      <c r="A66" s="23"/>
      <c r="B66" s="63"/>
      <c r="C66" s="11"/>
      <c r="D66" s="7" t="s">
        <v>23</v>
      </c>
      <c r="E66" s="42" t="s">
        <v>56</v>
      </c>
      <c r="F66" s="43">
        <v>25</v>
      </c>
      <c r="G66" s="43">
        <v>1.7</v>
      </c>
      <c r="H66" s="43">
        <v>0.3</v>
      </c>
      <c r="I66" s="43">
        <v>8.4</v>
      </c>
      <c r="J66" s="43">
        <v>42.7</v>
      </c>
      <c r="K66" s="44" t="s">
        <v>53</v>
      </c>
      <c r="L66" s="43">
        <v>0.53</v>
      </c>
    </row>
    <row r="67" spans="1:12" ht="15">
      <c r="A67" s="23"/>
      <c r="B67" s="63"/>
      <c r="C67" s="11"/>
      <c r="D67" s="7" t="s">
        <v>24</v>
      </c>
      <c r="E67" s="42" t="s">
        <v>57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53</v>
      </c>
      <c r="L67" s="43">
        <v>6.3</v>
      </c>
    </row>
    <row r="68" spans="1:12" ht="15">
      <c r="A68" s="23"/>
      <c r="B68" s="63"/>
      <c r="C68" s="11"/>
      <c r="D68" s="6"/>
      <c r="E68" s="42" t="s">
        <v>132</v>
      </c>
      <c r="F68" s="43">
        <v>10</v>
      </c>
      <c r="G68" s="43">
        <v>0.6</v>
      </c>
      <c r="H68" s="43">
        <v>0.8</v>
      </c>
      <c r="I68" s="43">
        <v>7.2</v>
      </c>
      <c r="J68" s="43">
        <v>35</v>
      </c>
      <c r="K68" s="44" t="s">
        <v>53</v>
      </c>
      <c r="L68" s="43">
        <v>1.66</v>
      </c>
    </row>
    <row r="69" spans="1:12" ht="15">
      <c r="A69" s="24"/>
      <c r="B69" s="64"/>
      <c r="C69" s="8"/>
      <c r="D69" s="18" t="s">
        <v>33</v>
      </c>
      <c r="E69" s="9"/>
      <c r="F69" s="19">
        <f>SUM(F62:F68)</f>
        <v>555</v>
      </c>
      <c r="G69" s="19">
        <f t="shared" ref="G69" si="8">SUM(G62:G68)</f>
        <v>23.599999999999998</v>
      </c>
      <c r="H69" s="19">
        <f t="shared" ref="H69" si="9">SUM(H62:H68)</f>
        <v>8.9</v>
      </c>
      <c r="I69" s="19">
        <f t="shared" ref="I69" si="10">SUM(I62:I68)</f>
        <v>83.8</v>
      </c>
      <c r="J69" s="19">
        <f t="shared" ref="J69:L69" si="11">SUM(J62:J68)</f>
        <v>506.29999999999995</v>
      </c>
      <c r="K69" s="25"/>
      <c r="L69" s="19">
        <f t="shared" si="11"/>
        <v>26.710000000000004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88</v>
      </c>
      <c r="F70" s="43">
        <v>60</v>
      </c>
      <c r="G70" s="43">
        <v>1.7</v>
      </c>
      <c r="H70" s="43">
        <v>0.1</v>
      </c>
      <c r="I70" s="43">
        <v>3.5</v>
      </c>
      <c r="J70" s="43">
        <v>22.1</v>
      </c>
      <c r="K70" s="44" t="s">
        <v>89</v>
      </c>
      <c r="L70" s="43">
        <v>6.7</v>
      </c>
    </row>
    <row r="71" spans="1:12" ht="15">
      <c r="A71" s="23"/>
      <c r="B71" s="15"/>
      <c r="C71" s="11"/>
      <c r="D71" s="7" t="s">
        <v>27</v>
      </c>
      <c r="E71" s="52" t="s">
        <v>44</v>
      </c>
      <c r="F71" s="43">
        <v>200</v>
      </c>
      <c r="G71" s="43">
        <v>5.0999999999999996</v>
      </c>
      <c r="H71" s="43">
        <v>5.8</v>
      </c>
      <c r="I71" s="43">
        <v>10.8</v>
      </c>
      <c r="J71" s="43">
        <v>115.6</v>
      </c>
      <c r="K71" s="44" t="s">
        <v>82</v>
      </c>
      <c r="L71" s="43">
        <v>3.47</v>
      </c>
    </row>
    <row r="72" spans="1:12" ht="15">
      <c r="A72" s="23"/>
      <c r="B72" s="15"/>
      <c r="C72" s="11"/>
      <c r="D72" s="7" t="s">
        <v>28</v>
      </c>
      <c r="E72" s="42" t="s">
        <v>83</v>
      </c>
      <c r="F72" s="43">
        <v>90</v>
      </c>
      <c r="G72" s="43">
        <v>12.8</v>
      </c>
      <c r="H72" s="43">
        <v>2.2999999999999998</v>
      </c>
      <c r="I72" s="43">
        <v>7.7</v>
      </c>
      <c r="J72" s="43">
        <v>102.8</v>
      </c>
      <c r="K72" s="44" t="s">
        <v>84</v>
      </c>
      <c r="L72" s="43">
        <v>10.49</v>
      </c>
    </row>
    <row r="73" spans="1:12" ht="15">
      <c r="A73" s="23"/>
      <c r="B73" s="15"/>
      <c r="C73" s="11"/>
      <c r="D73" s="7" t="s">
        <v>29</v>
      </c>
      <c r="E73" s="42" t="s">
        <v>124</v>
      </c>
      <c r="F73" s="43">
        <v>150</v>
      </c>
      <c r="G73" s="43">
        <v>3.2</v>
      </c>
      <c r="H73" s="43">
        <v>5.2</v>
      </c>
      <c r="I73" s="43">
        <v>19.8</v>
      </c>
      <c r="J73" s="43">
        <v>139.4</v>
      </c>
      <c r="K73" s="44" t="s">
        <v>125</v>
      </c>
      <c r="L73" s="43">
        <v>5.42</v>
      </c>
    </row>
    <row r="74" spans="1:12" ht="15">
      <c r="A74" s="23"/>
      <c r="B74" s="15"/>
      <c r="C74" s="11"/>
      <c r="D74" s="7" t="s">
        <v>85</v>
      </c>
      <c r="E74" s="42" t="s">
        <v>65</v>
      </c>
      <c r="F74" s="43">
        <v>20</v>
      </c>
      <c r="G74" s="43">
        <v>0.7</v>
      </c>
      <c r="H74" s="43">
        <v>0.5</v>
      </c>
      <c r="I74" s="43">
        <v>1.8</v>
      </c>
      <c r="J74" s="43">
        <v>14.1</v>
      </c>
      <c r="K74" s="44" t="s">
        <v>66</v>
      </c>
      <c r="L74" s="43">
        <v>2.09</v>
      </c>
    </row>
    <row r="75" spans="1:12" ht="15">
      <c r="A75" s="23"/>
      <c r="B75" s="15"/>
      <c r="C75" s="11"/>
      <c r="D75" s="7" t="s">
        <v>31</v>
      </c>
      <c r="E75" s="42" t="s">
        <v>55</v>
      </c>
      <c r="F75" s="43">
        <v>60</v>
      </c>
      <c r="G75" s="43">
        <v>4.5999999999999996</v>
      </c>
      <c r="H75" s="43">
        <v>0.5</v>
      </c>
      <c r="I75" s="43">
        <v>29.5</v>
      </c>
      <c r="J75" s="43">
        <v>140.6</v>
      </c>
      <c r="K75" s="44" t="s">
        <v>53</v>
      </c>
      <c r="L75" s="43">
        <v>1.47</v>
      </c>
    </row>
    <row r="76" spans="1:12" ht="15">
      <c r="A76" s="23"/>
      <c r="B76" s="15"/>
      <c r="C76" s="11"/>
      <c r="D76" s="7" t="s">
        <v>32</v>
      </c>
      <c r="E76" s="42" t="s">
        <v>56</v>
      </c>
      <c r="F76" s="43">
        <v>30</v>
      </c>
      <c r="G76" s="43">
        <v>2</v>
      </c>
      <c r="H76" s="43">
        <v>0.4</v>
      </c>
      <c r="I76" s="43">
        <v>10</v>
      </c>
      <c r="J76" s="43">
        <v>51.2</v>
      </c>
      <c r="K76" s="44" t="s">
        <v>53</v>
      </c>
      <c r="L76" s="43">
        <v>0.64</v>
      </c>
    </row>
    <row r="77" spans="1:12" ht="15">
      <c r="A77" s="23"/>
      <c r="B77" s="15"/>
      <c r="C77" s="11"/>
      <c r="D77" s="53" t="s">
        <v>30</v>
      </c>
      <c r="E77" s="42" t="s">
        <v>86</v>
      </c>
      <c r="F77" s="43">
        <v>180</v>
      </c>
      <c r="G77" s="43">
        <v>0.2</v>
      </c>
      <c r="H77" s="43">
        <v>0.1</v>
      </c>
      <c r="I77" s="43">
        <v>8.9</v>
      </c>
      <c r="J77" s="43">
        <v>37.4</v>
      </c>
      <c r="K77" s="44" t="s">
        <v>87</v>
      </c>
      <c r="L77" s="43">
        <v>0.63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790</v>
      </c>
      <c r="G79" s="19">
        <f t="shared" ref="G79" si="12">SUM(G70:G78)</f>
        <v>30.3</v>
      </c>
      <c r="H79" s="19">
        <f t="shared" ref="H79" si="13">SUM(H70:H78)</f>
        <v>14.899999999999999</v>
      </c>
      <c r="I79" s="19">
        <f t="shared" ref="I79" si="14">SUM(I70:I78)</f>
        <v>92</v>
      </c>
      <c r="J79" s="19">
        <f t="shared" ref="J79:L79" si="15">SUM(J70:J78)</f>
        <v>623.20000000000005</v>
      </c>
      <c r="K79" s="25"/>
      <c r="L79" s="19">
        <f t="shared" si="15"/>
        <v>30.909999999999997</v>
      </c>
    </row>
    <row r="80" spans="1:12" ht="15.75" customHeight="1" thickBot="1">
      <c r="A80" s="29">
        <f>A62</f>
        <v>1</v>
      </c>
      <c r="B80" s="30">
        <f>B62</f>
        <v>4</v>
      </c>
      <c r="C80" s="71" t="s">
        <v>4</v>
      </c>
      <c r="D80" s="72"/>
      <c r="E80" s="31"/>
      <c r="F80" s="32">
        <f>F69+F79</f>
        <v>1345</v>
      </c>
      <c r="G80" s="32">
        <f t="shared" ref="G80" si="16">G69+G79</f>
        <v>53.9</v>
      </c>
      <c r="H80" s="32">
        <f t="shared" ref="H80" si="17">H69+H79</f>
        <v>23.799999999999997</v>
      </c>
      <c r="I80" s="32">
        <f t="shared" ref="I80" si="18">I69+I79</f>
        <v>175.8</v>
      </c>
      <c r="J80" s="32">
        <f t="shared" ref="J80:L80" si="19">J69+J79</f>
        <v>1129.5</v>
      </c>
      <c r="K80" s="32"/>
      <c r="L80" s="32">
        <f t="shared" si="19"/>
        <v>57.620000000000005</v>
      </c>
    </row>
    <row r="81" spans="1:13" ht="15">
      <c r="A81" s="20">
        <v>1</v>
      </c>
      <c r="B81" s="21">
        <v>5</v>
      </c>
      <c r="C81" s="22" t="s">
        <v>20</v>
      </c>
      <c r="D81" s="5" t="s">
        <v>21</v>
      </c>
      <c r="E81" s="39" t="s">
        <v>90</v>
      </c>
      <c r="F81" s="40">
        <v>200</v>
      </c>
      <c r="G81" s="40">
        <v>8.3000000000000007</v>
      </c>
      <c r="H81" s="40">
        <v>10.199999999999999</v>
      </c>
      <c r="I81" s="40">
        <v>37.6</v>
      </c>
      <c r="J81" s="40">
        <v>274.89999999999998</v>
      </c>
      <c r="K81" s="41" t="s">
        <v>50</v>
      </c>
      <c r="L81" s="40">
        <v>3.41</v>
      </c>
      <c r="M81" s="2"/>
    </row>
    <row r="82" spans="1:13" ht="15">
      <c r="A82" s="23"/>
      <c r="B82" s="63" t="s">
        <v>150</v>
      </c>
      <c r="C82" s="11"/>
      <c r="D82" s="7" t="s">
        <v>22</v>
      </c>
      <c r="E82" s="42" t="s">
        <v>72</v>
      </c>
      <c r="F82" s="43">
        <v>180</v>
      </c>
      <c r="G82" s="43">
        <v>0.45</v>
      </c>
      <c r="H82" s="43">
        <v>0</v>
      </c>
      <c r="I82" s="43">
        <v>17.8</v>
      </c>
      <c r="J82" s="43">
        <v>72.900000000000006</v>
      </c>
      <c r="K82" s="44" t="s">
        <v>73</v>
      </c>
      <c r="L82" s="43">
        <v>0.73</v>
      </c>
      <c r="M82" s="2"/>
    </row>
    <row r="83" spans="1:13" ht="15">
      <c r="A83" s="23"/>
      <c r="B83" s="63"/>
      <c r="C83" s="11"/>
      <c r="D83" s="7" t="s">
        <v>23</v>
      </c>
      <c r="E83" s="42" t="s">
        <v>55</v>
      </c>
      <c r="F83" s="43">
        <v>45</v>
      </c>
      <c r="G83" s="43">
        <v>3.4</v>
      </c>
      <c r="H83" s="43">
        <v>0.4</v>
      </c>
      <c r="I83" s="43">
        <v>22.1</v>
      </c>
      <c r="J83" s="43">
        <v>105.5</v>
      </c>
      <c r="K83" s="44" t="s">
        <v>53</v>
      </c>
      <c r="L83" s="43">
        <v>1.1100000000000001</v>
      </c>
      <c r="M83" s="2"/>
    </row>
    <row r="84" spans="1:13" ht="15">
      <c r="A84" s="23"/>
      <c r="B84" s="63"/>
      <c r="C84" s="11"/>
      <c r="D84" s="7" t="s">
        <v>23</v>
      </c>
      <c r="E84" s="42" t="s">
        <v>56</v>
      </c>
      <c r="F84" s="43">
        <v>25</v>
      </c>
      <c r="G84" s="43">
        <v>1.7</v>
      </c>
      <c r="H84" s="43">
        <v>0.3</v>
      </c>
      <c r="I84" s="43">
        <v>8.4</v>
      </c>
      <c r="J84" s="43">
        <v>42.7</v>
      </c>
      <c r="K84" s="44" t="s">
        <v>53</v>
      </c>
      <c r="L84" s="43">
        <v>0.53</v>
      </c>
      <c r="M84" s="2"/>
    </row>
    <row r="85" spans="1:13" ht="15">
      <c r="A85" s="23"/>
      <c r="B85" s="63"/>
      <c r="C85" s="11"/>
      <c r="D85" s="6" t="s">
        <v>24</v>
      </c>
      <c r="E85" s="42" t="s">
        <v>68</v>
      </c>
      <c r="F85" s="43">
        <v>100</v>
      </c>
      <c r="G85" s="43">
        <v>0.8</v>
      </c>
      <c r="H85" s="43">
        <v>0.2</v>
      </c>
      <c r="I85" s="43">
        <v>7.5</v>
      </c>
      <c r="J85" s="43">
        <v>35</v>
      </c>
      <c r="K85" s="44" t="s">
        <v>53</v>
      </c>
      <c r="L85" s="43">
        <v>9.5</v>
      </c>
      <c r="M85" s="2"/>
    </row>
    <row r="86" spans="1:13" ht="15">
      <c r="A86" s="23"/>
      <c r="B86" s="63"/>
      <c r="C86" s="11"/>
      <c r="D86" s="6"/>
      <c r="E86" s="42" t="s">
        <v>133</v>
      </c>
      <c r="F86" s="43">
        <v>10</v>
      </c>
      <c r="G86" s="43">
        <v>1</v>
      </c>
      <c r="H86" s="43">
        <v>4.5999999999999996</v>
      </c>
      <c r="I86" s="43">
        <v>11.6</v>
      </c>
      <c r="J86" s="43">
        <v>100</v>
      </c>
      <c r="K86" s="44" t="s">
        <v>53</v>
      </c>
      <c r="L86" s="43">
        <v>2.69</v>
      </c>
      <c r="M86" s="2"/>
    </row>
    <row r="87" spans="1:13" ht="15">
      <c r="A87" s="23"/>
      <c r="B87" s="63"/>
      <c r="C87" s="11"/>
      <c r="D87" s="6"/>
      <c r="E87" s="42"/>
      <c r="F87" s="43"/>
      <c r="G87" s="43"/>
      <c r="H87" s="43"/>
      <c r="I87" s="43"/>
      <c r="J87" s="43"/>
      <c r="K87" s="44"/>
      <c r="L87" s="43"/>
      <c r="M87" s="2"/>
    </row>
    <row r="88" spans="1:13" ht="15">
      <c r="A88" s="24"/>
      <c r="B88" s="64"/>
      <c r="C88" s="8"/>
      <c r="D88" s="18" t="s">
        <v>33</v>
      </c>
      <c r="E88" s="9"/>
      <c r="F88" s="19">
        <f>SUM(F81:F87)</f>
        <v>560</v>
      </c>
      <c r="G88" s="19">
        <f t="shared" ref="G88" si="20">SUM(G81:G87)</f>
        <v>15.65</v>
      </c>
      <c r="H88" s="19">
        <f t="shared" ref="H88" si="21">SUM(H81:H87)</f>
        <v>15.7</v>
      </c>
      <c r="I88" s="19">
        <f t="shared" ref="I88" si="22">SUM(I81:I87)</f>
        <v>105</v>
      </c>
      <c r="J88" s="19">
        <f t="shared" ref="J88:L88" si="23">SUM(J81:J87)</f>
        <v>631</v>
      </c>
      <c r="K88" s="25"/>
      <c r="L88" s="19">
        <f t="shared" si="23"/>
        <v>17.970000000000002</v>
      </c>
      <c r="M88" s="2"/>
    </row>
    <row r="89" spans="1:13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95</v>
      </c>
      <c r="F89" s="43">
        <v>60</v>
      </c>
      <c r="G89" s="43">
        <v>0.5</v>
      </c>
      <c r="H89" s="43">
        <v>6.1</v>
      </c>
      <c r="I89" s="43">
        <v>4.3</v>
      </c>
      <c r="J89" s="43">
        <v>74.2</v>
      </c>
      <c r="K89" s="44" t="s">
        <v>96</v>
      </c>
      <c r="L89" s="43">
        <v>1.56</v>
      </c>
      <c r="M89" s="2"/>
    </row>
    <row r="90" spans="1:13" ht="15">
      <c r="A90" s="23"/>
      <c r="B90" s="15"/>
      <c r="C90" s="11"/>
      <c r="D90" s="7" t="s">
        <v>27</v>
      </c>
      <c r="E90" s="42" t="s">
        <v>91</v>
      </c>
      <c r="F90" s="43">
        <v>200</v>
      </c>
      <c r="G90" s="43">
        <v>4.8</v>
      </c>
      <c r="H90" s="43">
        <v>5.8</v>
      </c>
      <c r="I90" s="43">
        <v>13.6</v>
      </c>
      <c r="J90" s="43">
        <v>125.5</v>
      </c>
      <c r="K90" s="44" t="s">
        <v>92</v>
      </c>
      <c r="L90" s="43">
        <v>9.76</v>
      </c>
      <c r="M90" s="2"/>
    </row>
    <row r="91" spans="1:13" ht="15">
      <c r="A91" s="23"/>
      <c r="B91" s="15"/>
      <c r="C91" s="11"/>
      <c r="D91" s="7" t="s">
        <v>29</v>
      </c>
      <c r="E91" s="42" t="s">
        <v>140</v>
      </c>
      <c r="F91" s="43">
        <v>90</v>
      </c>
      <c r="G91" s="43">
        <v>15.2</v>
      </c>
      <c r="H91" s="43">
        <v>14.7</v>
      </c>
      <c r="I91" s="43">
        <v>3.6</v>
      </c>
      <c r="J91" s="43">
        <v>208.8</v>
      </c>
      <c r="K91" s="44" t="s">
        <v>141</v>
      </c>
      <c r="L91" s="43">
        <v>14.05</v>
      </c>
      <c r="M91" s="2"/>
    </row>
    <row r="92" spans="1:13" ht="15">
      <c r="A92" s="23"/>
      <c r="B92" s="15"/>
      <c r="C92" s="11"/>
      <c r="D92" s="2"/>
      <c r="E92" s="42" t="s">
        <v>139</v>
      </c>
      <c r="F92" s="43">
        <v>150</v>
      </c>
      <c r="G92" s="43">
        <v>8.3000000000000007</v>
      </c>
      <c r="H92" s="43">
        <v>6.3</v>
      </c>
      <c r="I92" s="43">
        <v>36</v>
      </c>
      <c r="J92" s="43">
        <v>233.7</v>
      </c>
      <c r="K92" s="44" t="s">
        <v>118</v>
      </c>
      <c r="L92" s="43">
        <v>9.9700000000000006</v>
      </c>
      <c r="M92" s="2"/>
    </row>
    <row r="93" spans="1:13" ht="15">
      <c r="A93" s="23"/>
      <c r="B93" s="15"/>
      <c r="C93" s="11"/>
      <c r="D93" s="7" t="s">
        <v>31</v>
      </c>
      <c r="E93" s="42" t="s">
        <v>55</v>
      </c>
      <c r="F93" s="43">
        <v>60</v>
      </c>
      <c r="G93" s="43">
        <v>4.5999999999999996</v>
      </c>
      <c r="H93" s="43">
        <v>0.5</v>
      </c>
      <c r="I93" s="43">
        <v>29.5</v>
      </c>
      <c r="J93" s="43">
        <v>140.6</v>
      </c>
      <c r="K93" s="44" t="s">
        <v>53</v>
      </c>
      <c r="L93" s="43">
        <v>1.47</v>
      </c>
      <c r="M93" s="2"/>
    </row>
    <row r="94" spans="1:13" ht="15">
      <c r="A94" s="23"/>
      <c r="B94" s="15"/>
      <c r="C94" s="11"/>
      <c r="D94" s="7" t="s">
        <v>32</v>
      </c>
      <c r="E94" s="42" t="s">
        <v>56</v>
      </c>
      <c r="F94" s="43">
        <v>30</v>
      </c>
      <c r="G94" s="43">
        <v>2</v>
      </c>
      <c r="H94" s="43">
        <v>0.4</v>
      </c>
      <c r="I94" s="43">
        <v>10</v>
      </c>
      <c r="J94" s="43">
        <v>51.2</v>
      </c>
      <c r="K94" s="44" t="s">
        <v>53</v>
      </c>
      <c r="L94" s="43">
        <v>0.64</v>
      </c>
      <c r="M94" s="2"/>
    </row>
    <row r="95" spans="1:13" ht="15">
      <c r="A95" s="23"/>
      <c r="B95" s="15"/>
      <c r="C95" s="11"/>
      <c r="D95" s="53" t="s">
        <v>30</v>
      </c>
      <c r="E95" s="52" t="s">
        <v>39</v>
      </c>
      <c r="F95" s="43">
        <v>200</v>
      </c>
      <c r="G95" s="43">
        <v>0.2</v>
      </c>
      <c r="H95" s="43">
        <v>0</v>
      </c>
      <c r="I95" s="43">
        <v>6.5</v>
      </c>
      <c r="J95" s="43">
        <v>26.8</v>
      </c>
      <c r="K95" s="44" t="s">
        <v>54</v>
      </c>
      <c r="L95" s="43">
        <v>0.37</v>
      </c>
      <c r="M95" s="2"/>
    </row>
    <row r="96" spans="1:13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  <c r="M96" s="2"/>
    </row>
    <row r="97" spans="1:13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M97" s="2"/>
    </row>
    <row r="98" spans="1:13" ht="15">
      <c r="A98" s="24"/>
      <c r="B98" s="17"/>
      <c r="C98" s="8"/>
      <c r="D98" s="18" t="s">
        <v>33</v>
      </c>
      <c r="E98" s="9"/>
      <c r="F98" s="19">
        <f>SUM(F89:F97)</f>
        <v>790</v>
      </c>
      <c r="G98" s="19">
        <f>SUM(G89:G97)</f>
        <v>35.6</v>
      </c>
      <c r="H98" s="19">
        <f>SUM(H89:H97)</f>
        <v>33.799999999999997</v>
      </c>
      <c r="I98" s="19">
        <f>SUM(I89:I97)</f>
        <v>103.5</v>
      </c>
      <c r="J98" s="19">
        <f>SUM(J89:J97)</f>
        <v>860.80000000000007</v>
      </c>
      <c r="K98" s="25"/>
      <c r="L98" s="19">
        <f>SUM(L89:L97)</f>
        <v>37.82</v>
      </c>
      <c r="M98" s="2"/>
    </row>
    <row r="99" spans="1:13" ht="15.75" customHeight="1" thickBot="1">
      <c r="A99" s="29">
        <f>A81</f>
        <v>1</v>
      </c>
      <c r="B99" s="30">
        <f>B81</f>
        <v>5</v>
      </c>
      <c r="C99" s="71" t="s">
        <v>4</v>
      </c>
      <c r="D99" s="72"/>
      <c r="E99" s="31"/>
      <c r="F99" s="32">
        <f>F88+F98</f>
        <v>1350</v>
      </c>
      <c r="G99" s="32">
        <f>G88+G98</f>
        <v>51.25</v>
      </c>
      <c r="H99" s="32">
        <f>H88+H98</f>
        <v>49.5</v>
      </c>
      <c r="I99" s="32">
        <f>I88+I98</f>
        <v>208.5</v>
      </c>
      <c r="J99" s="32">
        <f>J88+J98</f>
        <v>1491.8000000000002</v>
      </c>
      <c r="K99" s="32"/>
      <c r="L99" s="32">
        <f>L88+L98</f>
        <v>55.790000000000006</v>
      </c>
      <c r="M99" s="2"/>
    </row>
    <row r="100" spans="1:13" ht="15">
      <c r="A100" s="20">
        <v>1</v>
      </c>
      <c r="B100" s="21">
        <v>6</v>
      </c>
      <c r="C100" s="22" t="s">
        <v>20</v>
      </c>
      <c r="D100" s="5" t="s">
        <v>21</v>
      </c>
      <c r="E100" s="39" t="s">
        <v>145</v>
      </c>
      <c r="F100" s="43">
        <v>200</v>
      </c>
      <c r="G100" s="43">
        <v>8.6</v>
      </c>
      <c r="H100" s="43">
        <v>11.3</v>
      </c>
      <c r="I100" s="43">
        <v>34.299999999999997</v>
      </c>
      <c r="J100" s="43">
        <v>272.8</v>
      </c>
      <c r="K100" s="41" t="s">
        <v>127</v>
      </c>
      <c r="L100" s="40">
        <v>3.41</v>
      </c>
      <c r="M100" s="2"/>
    </row>
    <row r="101" spans="1:13" ht="15">
      <c r="A101" s="23"/>
      <c r="B101" s="63" t="s">
        <v>151</v>
      </c>
      <c r="C101" s="11"/>
      <c r="D101" s="7" t="s">
        <v>22</v>
      </c>
      <c r="E101" s="42" t="s">
        <v>152</v>
      </c>
      <c r="F101" s="43">
        <v>200</v>
      </c>
      <c r="G101" s="43">
        <v>0.2</v>
      </c>
      <c r="H101" s="43">
        <v>0.1</v>
      </c>
      <c r="I101" s="43">
        <v>6.6</v>
      </c>
      <c r="J101" s="43">
        <v>27.9</v>
      </c>
      <c r="K101" s="44" t="s">
        <v>67</v>
      </c>
      <c r="L101" s="43">
        <v>0.73</v>
      </c>
      <c r="M101" s="2"/>
    </row>
    <row r="102" spans="1:13" ht="15">
      <c r="A102" s="23"/>
      <c r="B102" s="63"/>
      <c r="C102" s="11"/>
      <c r="D102" s="7" t="s">
        <v>23</v>
      </c>
      <c r="E102" s="42" t="s">
        <v>153</v>
      </c>
      <c r="F102" s="43">
        <v>45</v>
      </c>
      <c r="G102" s="43">
        <v>3.4</v>
      </c>
      <c r="H102" s="43">
        <v>0.4</v>
      </c>
      <c r="I102" s="43">
        <v>22.1</v>
      </c>
      <c r="J102" s="43">
        <v>105.5</v>
      </c>
      <c r="K102" s="44" t="s">
        <v>53</v>
      </c>
      <c r="L102" s="43">
        <v>1.1100000000000001</v>
      </c>
      <c r="M102" s="2"/>
    </row>
    <row r="103" spans="1:13" ht="15">
      <c r="A103" s="23"/>
      <c r="B103" s="63"/>
      <c r="C103" s="11"/>
      <c r="D103" s="7" t="s">
        <v>23</v>
      </c>
      <c r="E103" s="42" t="s">
        <v>154</v>
      </c>
      <c r="F103" s="43">
        <v>25</v>
      </c>
      <c r="G103" s="43">
        <v>1.7</v>
      </c>
      <c r="H103" s="43">
        <v>0.3</v>
      </c>
      <c r="I103" s="43">
        <v>8.4</v>
      </c>
      <c r="J103" s="43">
        <v>42.7</v>
      </c>
      <c r="K103" s="44" t="s">
        <v>53</v>
      </c>
      <c r="L103" s="43">
        <v>0.53</v>
      </c>
      <c r="M103" s="2"/>
    </row>
    <row r="104" spans="1:13" ht="15">
      <c r="A104" s="23"/>
      <c r="B104" s="63"/>
      <c r="C104" s="11"/>
      <c r="D104" s="6" t="s">
        <v>24</v>
      </c>
      <c r="E104" s="42" t="s">
        <v>155</v>
      </c>
      <c r="F104" s="43">
        <v>150</v>
      </c>
      <c r="G104" s="43">
        <v>0.6</v>
      </c>
      <c r="H104" s="43">
        <v>0.5</v>
      </c>
      <c r="I104" s="43">
        <v>15.5</v>
      </c>
      <c r="J104" s="43">
        <v>68.3</v>
      </c>
      <c r="K104" s="44" t="s">
        <v>53</v>
      </c>
      <c r="L104" s="43">
        <v>9.5</v>
      </c>
      <c r="M104" s="2"/>
    </row>
    <row r="105" spans="1:13" ht="15">
      <c r="A105" s="23"/>
      <c r="B105" s="63"/>
      <c r="C105" s="11"/>
      <c r="D105" s="6"/>
      <c r="E105" s="42" t="s">
        <v>156</v>
      </c>
      <c r="F105" s="43">
        <v>30</v>
      </c>
      <c r="G105" s="43">
        <v>0.09</v>
      </c>
      <c r="H105" s="43">
        <v>0</v>
      </c>
      <c r="I105" s="43">
        <v>24</v>
      </c>
      <c r="J105" s="43">
        <v>90</v>
      </c>
      <c r="K105" s="44" t="s">
        <v>53</v>
      </c>
      <c r="L105" s="43">
        <v>2.69</v>
      </c>
      <c r="M105" s="2"/>
    </row>
    <row r="106" spans="1:13" ht="15">
      <c r="A106" s="23"/>
      <c r="B106" s="63"/>
      <c r="C106" s="11"/>
      <c r="D106" s="6"/>
      <c r="E106" s="42"/>
      <c r="F106" s="43"/>
      <c r="G106" s="43"/>
      <c r="H106" s="43"/>
      <c r="I106" s="43"/>
      <c r="J106" s="43"/>
      <c r="K106" s="44"/>
      <c r="L106" s="43"/>
      <c r="M106" s="2"/>
    </row>
    <row r="107" spans="1:13" ht="15">
      <c r="A107" s="24"/>
      <c r="B107" s="64"/>
      <c r="C107" s="8"/>
      <c r="D107" s="18" t="s">
        <v>33</v>
      </c>
      <c r="E107" s="9"/>
      <c r="F107" s="19">
        <f>SUM(F100:F106)</f>
        <v>650</v>
      </c>
      <c r="G107" s="19">
        <f t="shared" ref="G107:J107" si="24">SUM(G100:G106)</f>
        <v>14.589999999999998</v>
      </c>
      <c r="H107" s="19">
        <f t="shared" si="24"/>
        <v>12.600000000000001</v>
      </c>
      <c r="I107" s="19">
        <f t="shared" si="24"/>
        <v>110.9</v>
      </c>
      <c r="J107" s="19">
        <f t="shared" si="24"/>
        <v>607.19999999999993</v>
      </c>
      <c r="K107" s="25"/>
      <c r="L107" s="19">
        <f t="shared" ref="L107" si="25">SUM(L100:L106)</f>
        <v>17.970000000000002</v>
      </c>
      <c r="M107" s="2"/>
    </row>
    <row r="108" spans="1:13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 t="s">
        <v>157</v>
      </c>
      <c r="F108" s="43">
        <v>60</v>
      </c>
      <c r="G108" s="43">
        <v>0.5</v>
      </c>
      <c r="H108" s="43">
        <v>0.1</v>
      </c>
      <c r="I108" s="43">
        <v>1.5</v>
      </c>
      <c r="J108" s="43">
        <v>8.5</v>
      </c>
      <c r="K108" s="44" t="s">
        <v>99</v>
      </c>
      <c r="L108" s="43">
        <v>1.56</v>
      </c>
      <c r="M108" s="2"/>
    </row>
    <row r="109" spans="1:13" ht="15">
      <c r="A109" s="23"/>
      <c r="B109" s="15"/>
      <c r="C109" s="11"/>
      <c r="D109" s="7" t="s">
        <v>27</v>
      </c>
      <c r="E109" s="42" t="s">
        <v>158</v>
      </c>
      <c r="F109" s="43">
        <v>200</v>
      </c>
      <c r="G109" s="43">
        <v>4.7</v>
      </c>
      <c r="H109" s="43">
        <v>5.7</v>
      </c>
      <c r="I109" s="43">
        <v>10.1</v>
      </c>
      <c r="J109" s="43">
        <v>110.4</v>
      </c>
      <c r="K109" s="44" t="s">
        <v>131</v>
      </c>
      <c r="L109" s="43">
        <v>9.76</v>
      </c>
      <c r="M109" s="2"/>
    </row>
    <row r="110" spans="1:13" ht="15">
      <c r="A110" s="23"/>
      <c r="B110" s="15"/>
      <c r="C110" s="11"/>
      <c r="D110" s="7" t="s">
        <v>29</v>
      </c>
      <c r="E110" s="42" t="s">
        <v>159</v>
      </c>
      <c r="F110" s="43">
        <v>150</v>
      </c>
      <c r="G110" s="43">
        <v>3.6</v>
      </c>
      <c r="H110" s="43">
        <v>4.8</v>
      </c>
      <c r="I110" s="43">
        <v>36.4</v>
      </c>
      <c r="J110" s="43">
        <v>203.5</v>
      </c>
      <c r="K110" s="44" t="s">
        <v>97</v>
      </c>
      <c r="L110" s="43">
        <v>14.05</v>
      </c>
      <c r="M110" s="2"/>
    </row>
    <row r="111" spans="1:13" ht="15">
      <c r="A111" s="23"/>
      <c r="B111" s="15"/>
      <c r="C111" s="11"/>
      <c r="D111" s="2"/>
      <c r="E111" s="42" t="s">
        <v>160</v>
      </c>
      <c r="F111" s="43">
        <v>60</v>
      </c>
      <c r="G111" s="43">
        <v>19.3</v>
      </c>
      <c r="H111" s="43">
        <v>1.5</v>
      </c>
      <c r="I111" s="43">
        <v>0.7</v>
      </c>
      <c r="J111" s="43">
        <v>92.9</v>
      </c>
      <c r="K111" s="44" t="s">
        <v>103</v>
      </c>
      <c r="L111" s="43">
        <v>9.9700000000000006</v>
      </c>
      <c r="M111" s="2"/>
    </row>
    <row r="112" spans="1:13" ht="15">
      <c r="A112" s="23"/>
      <c r="B112" s="15"/>
      <c r="C112" s="11"/>
      <c r="D112" s="7" t="s">
        <v>31</v>
      </c>
      <c r="E112" s="42" t="s">
        <v>55</v>
      </c>
      <c r="F112" s="43">
        <v>60</v>
      </c>
      <c r="G112" s="43">
        <v>4.5999999999999996</v>
      </c>
      <c r="H112" s="43">
        <v>0.5</v>
      </c>
      <c r="I112" s="43">
        <v>29.5</v>
      </c>
      <c r="J112" s="43">
        <v>140.6</v>
      </c>
      <c r="K112" s="44" t="s">
        <v>53</v>
      </c>
      <c r="L112" s="43">
        <v>1.47</v>
      </c>
      <c r="M112" s="2"/>
    </row>
    <row r="113" spans="1:13" ht="15">
      <c r="A113" s="23"/>
      <c r="B113" s="15"/>
      <c r="C113" s="11"/>
      <c r="D113" s="7" t="s">
        <v>32</v>
      </c>
      <c r="E113" s="42" t="s">
        <v>56</v>
      </c>
      <c r="F113" s="43">
        <v>30</v>
      </c>
      <c r="G113" s="43">
        <v>2</v>
      </c>
      <c r="H113" s="43">
        <v>0.4</v>
      </c>
      <c r="I113" s="43">
        <v>10</v>
      </c>
      <c r="J113" s="43">
        <v>51.2</v>
      </c>
      <c r="K113" s="44" t="s">
        <v>53</v>
      </c>
      <c r="L113" s="43">
        <v>0.64</v>
      </c>
      <c r="M113" s="2"/>
    </row>
    <row r="114" spans="1:13" ht="15">
      <c r="A114" s="23"/>
      <c r="B114" s="15"/>
      <c r="C114" s="11"/>
      <c r="D114" s="53" t="s">
        <v>30</v>
      </c>
      <c r="E114" s="52" t="s">
        <v>161</v>
      </c>
      <c r="F114" s="43">
        <v>200</v>
      </c>
      <c r="G114" s="43">
        <v>0.2</v>
      </c>
      <c r="H114" s="43">
        <v>0.1</v>
      </c>
      <c r="I114" s="43">
        <v>9.9</v>
      </c>
      <c r="J114" s="43">
        <v>41.6</v>
      </c>
      <c r="K114" s="44" t="s">
        <v>87</v>
      </c>
      <c r="L114" s="43">
        <v>0.37</v>
      </c>
      <c r="M114" s="2"/>
    </row>
    <row r="115" spans="1:13" ht="15">
      <c r="A115" s="23"/>
      <c r="B115" s="15"/>
      <c r="C115" s="11"/>
      <c r="D115" s="6"/>
      <c r="E115" s="42" t="s">
        <v>162</v>
      </c>
      <c r="F115" s="43">
        <v>30</v>
      </c>
      <c r="G115" s="43">
        <v>0.9</v>
      </c>
      <c r="H115" s="43">
        <v>4.9000000000000004</v>
      </c>
      <c r="I115" s="43">
        <v>2</v>
      </c>
      <c r="J115" s="43">
        <v>55.8</v>
      </c>
      <c r="K115" s="44" t="s">
        <v>163</v>
      </c>
      <c r="L115" s="43"/>
      <c r="M115" s="2"/>
    </row>
    <row r="116" spans="1:13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  <c r="M116" s="2"/>
    </row>
    <row r="117" spans="1:13" ht="15">
      <c r="A117" s="24"/>
      <c r="B117" s="17"/>
      <c r="C117" s="8"/>
      <c r="D117" s="18" t="s">
        <v>33</v>
      </c>
      <c r="E117" s="9"/>
      <c r="F117" s="19">
        <f>SUM(F108:F116)</f>
        <v>790</v>
      </c>
      <c r="G117" s="19">
        <f>SUM(G108:G116)</f>
        <v>35.800000000000004</v>
      </c>
      <c r="H117" s="19">
        <f>SUM(H108:H116)</f>
        <v>18</v>
      </c>
      <c r="I117" s="19">
        <f>SUM(I108:I116)</f>
        <v>100.10000000000001</v>
      </c>
      <c r="J117" s="19">
        <f>SUM(J108:J116)</f>
        <v>704.5</v>
      </c>
      <c r="K117" s="25"/>
      <c r="L117" s="19">
        <f>SUM(L108:L116)</f>
        <v>37.82</v>
      </c>
      <c r="M117" s="2"/>
    </row>
    <row r="118" spans="1:13" ht="15.75" customHeight="1" thickBot="1">
      <c r="A118" s="29">
        <f>A100</f>
        <v>1</v>
      </c>
      <c r="B118" s="30">
        <f>B100</f>
        <v>6</v>
      </c>
      <c r="C118" s="71" t="s">
        <v>4</v>
      </c>
      <c r="D118" s="72"/>
      <c r="E118" s="31"/>
      <c r="F118" s="32">
        <f>F107+F117</f>
        <v>1440</v>
      </c>
      <c r="G118" s="32">
        <f>G107+G117</f>
        <v>50.39</v>
      </c>
      <c r="H118" s="32">
        <f>H107+H117</f>
        <v>30.6</v>
      </c>
      <c r="I118" s="32">
        <f>I107+I117</f>
        <v>211</v>
      </c>
      <c r="J118" s="32">
        <f>J107+J117</f>
        <v>1311.6999999999998</v>
      </c>
      <c r="K118" s="32"/>
      <c r="L118" s="32">
        <f>L107+L117</f>
        <v>55.790000000000006</v>
      </c>
      <c r="M118" s="2"/>
    </row>
    <row r="119" spans="1:13" ht="15">
      <c r="A119" s="20">
        <v>2</v>
      </c>
      <c r="B119" s="21">
        <v>1</v>
      </c>
      <c r="C119" s="22" t="s">
        <v>20</v>
      </c>
      <c r="D119" s="5" t="s">
        <v>21</v>
      </c>
      <c r="E119" s="39" t="s">
        <v>122</v>
      </c>
      <c r="F119" s="40">
        <v>200</v>
      </c>
      <c r="G119" s="40">
        <v>7.1</v>
      </c>
      <c r="H119" s="40">
        <v>5.8</v>
      </c>
      <c r="I119" s="40">
        <v>26.6</v>
      </c>
      <c r="J119" s="40">
        <v>187.3</v>
      </c>
      <c r="K119" s="41" t="s">
        <v>123</v>
      </c>
      <c r="L119" s="40">
        <v>5.53</v>
      </c>
      <c r="M119" s="2"/>
    </row>
    <row r="120" spans="1:13" ht="14.45" customHeight="1">
      <c r="A120" s="23"/>
      <c r="B120" s="67" t="s">
        <v>146</v>
      </c>
      <c r="C120" s="11"/>
      <c r="D120" s="7" t="s">
        <v>22</v>
      </c>
      <c r="E120" s="42" t="s">
        <v>69</v>
      </c>
      <c r="F120" s="43">
        <v>180</v>
      </c>
      <c r="G120" s="43">
        <v>3.5</v>
      </c>
      <c r="H120" s="43">
        <v>2.6</v>
      </c>
      <c r="I120" s="43">
        <v>10</v>
      </c>
      <c r="J120" s="43">
        <v>77.400000000000006</v>
      </c>
      <c r="K120" s="44" t="s">
        <v>70</v>
      </c>
      <c r="L120" s="43">
        <v>6.54</v>
      </c>
      <c r="M120" s="2"/>
    </row>
    <row r="121" spans="1:13" ht="15">
      <c r="A121" s="23"/>
      <c r="B121" s="67"/>
      <c r="C121" s="11"/>
      <c r="D121" s="7" t="s">
        <v>23</v>
      </c>
      <c r="E121" s="42" t="s">
        <v>55</v>
      </c>
      <c r="F121" s="43">
        <v>45</v>
      </c>
      <c r="G121" s="43">
        <v>3.4</v>
      </c>
      <c r="H121" s="43">
        <v>0.4</v>
      </c>
      <c r="I121" s="43">
        <v>22.1</v>
      </c>
      <c r="J121" s="43">
        <v>105.5</v>
      </c>
      <c r="K121" s="44" t="s">
        <v>53</v>
      </c>
      <c r="L121" s="43">
        <v>1.1100000000000001</v>
      </c>
      <c r="M121" s="2"/>
    </row>
    <row r="122" spans="1:13" ht="15">
      <c r="A122" s="23"/>
      <c r="B122" s="67"/>
      <c r="C122" s="11"/>
      <c r="D122" s="7" t="s">
        <v>23</v>
      </c>
      <c r="E122" s="42" t="s">
        <v>56</v>
      </c>
      <c r="F122" s="43">
        <v>25</v>
      </c>
      <c r="G122" s="43">
        <v>1.7</v>
      </c>
      <c r="H122" s="43">
        <v>0.3</v>
      </c>
      <c r="I122" s="43">
        <v>8.4</v>
      </c>
      <c r="J122" s="43">
        <v>42.7</v>
      </c>
      <c r="K122" s="44" t="s">
        <v>53</v>
      </c>
      <c r="L122" s="43">
        <v>0.53</v>
      </c>
      <c r="M122" s="2"/>
    </row>
    <row r="123" spans="1:13" ht="15">
      <c r="A123" s="23"/>
      <c r="B123" s="67"/>
      <c r="C123" s="11"/>
      <c r="D123" s="53" t="s">
        <v>24</v>
      </c>
      <c r="E123" s="42" t="s">
        <v>74</v>
      </c>
      <c r="F123" s="43">
        <v>140</v>
      </c>
      <c r="G123" s="43">
        <v>2.1</v>
      </c>
      <c r="H123" s="43">
        <v>0</v>
      </c>
      <c r="I123" s="43">
        <v>31.3</v>
      </c>
      <c r="J123" s="43">
        <v>133.69999999999999</v>
      </c>
      <c r="K123" s="44" t="s">
        <v>53</v>
      </c>
      <c r="L123" s="43">
        <v>11.2</v>
      </c>
      <c r="M123" s="2"/>
    </row>
    <row r="124" spans="1:13" ht="15">
      <c r="A124" s="23"/>
      <c r="B124" s="67"/>
      <c r="C124" s="11"/>
      <c r="D124" s="6"/>
      <c r="E124" s="42" t="s">
        <v>134</v>
      </c>
      <c r="F124" s="43">
        <v>10</v>
      </c>
      <c r="G124" s="43">
        <v>3</v>
      </c>
      <c r="H124" s="43">
        <v>1</v>
      </c>
      <c r="I124" s="43">
        <v>49</v>
      </c>
      <c r="J124" s="43">
        <v>87</v>
      </c>
      <c r="K124" s="44" t="s">
        <v>53</v>
      </c>
      <c r="L124" s="43">
        <v>1.92</v>
      </c>
      <c r="M124" s="2"/>
    </row>
    <row r="125" spans="1:13" ht="15">
      <c r="A125" s="24"/>
      <c r="B125" s="68"/>
      <c r="C125" s="8"/>
      <c r="D125" s="18" t="s">
        <v>33</v>
      </c>
      <c r="E125" s="9"/>
      <c r="F125" s="19">
        <f>SUM(F119:F124)</f>
        <v>600</v>
      </c>
      <c r="G125" s="19">
        <f>SUM(G119:G124)</f>
        <v>20.8</v>
      </c>
      <c r="H125" s="19">
        <f>SUM(H119:H124)</f>
        <v>10.100000000000001</v>
      </c>
      <c r="I125" s="19">
        <f>SUM(I119:I124)</f>
        <v>147.4</v>
      </c>
      <c r="J125" s="19">
        <f>SUM(J119:J124)</f>
        <v>633.6</v>
      </c>
      <c r="K125" s="25"/>
      <c r="L125" s="19">
        <f>SUM(L119:L124)</f>
        <v>26.83</v>
      </c>
      <c r="M125" s="2"/>
    </row>
    <row r="126" spans="1:13" ht="15">
      <c r="A126" s="61">
        <f>A119</f>
        <v>2</v>
      </c>
      <c r="B126" s="60"/>
      <c r="C126" s="62" t="s">
        <v>25</v>
      </c>
      <c r="D126" s="7" t="s">
        <v>26</v>
      </c>
      <c r="E126" s="42" t="s">
        <v>98</v>
      </c>
      <c r="F126" s="43">
        <v>60</v>
      </c>
      <c r="G126" s="43">
        <v>0.5</v>
      </c>
      <c r="H126" s="43">
        <v>0.1</v>
      </c>
      <c r="I126" s="43">
        <v>1.5</v>
      </c>
      <c r="J126" s="43">
        <v>8.5</v>
      </c>
      <c r="K126" s="44" t="s">
        <v>99</v>
      </c>
      <c r="L126" s="43">
        <v>2.4</v>
      </c>
      <c r="M126" s="2"/>
    </row>
    <row r="127" spans="1:13" ht="15">
      <c r="A127" s="23"/>
      <c r="B127" s="15"/>
      <c r="C127" s="11"/>
      <c r="D127" s="7" t="s">
        <v>27</v>
      </c>
      <c r="E127" s="42" t="s">
        <v>60</v>
      </c>
      <c r="F127" s="43">
        <v>200</v>
      </c>
      <c r="G127" s="43">
        <v>6.7</v>
      </c>
      <c r="H127" s="43">
        <v>4.5999999999999996</v>
      </c>
      <c r="I127" s="43">
        <v>16.3</v>
      </c>
      <c r="J127" s="43">
        <v>133.1</v>
      </c>
      <c r="K127" s="44" t="s">
        <v>61</v>
      </c>
      <c r="L127" s="43">
        <v>3.84</v>
      </c>
      <c r="M127" s="2"/>
    </row>
    <row r="128" spans="1:13" ht="15">
      <c r="A128" s="23"/>
      <c r="B128" s="15"/>
      <c r="C128" s="11"/>
      <c r="D128" s="7" t="s">
        <v>28</v>
      </c>
      <c r="E128" s="42" t="s">
        <v>138</v>
      </c>
      <c r="F128" s="43">
        <v>90</v>
      </c>
      <c r="G128" s="43">
        <v>12.3</v>
      </c>
      <c r="H128" s="43">
        <v>6.7</v>
      </c>
      <c r="I128" s="43">
        <v>5.7</v>
      </c>
      <c r="J128" s="43">
        <v>132.4</v>
      </c>
      <c r="K128" s="44" t="s">
        <v>117</v>
      </c>
      <c r="L128" s="43">
        <v>8.44</v>
      </c>
      <c r="M128" s="2"/>
    </row>
    <row r="129" spans="1:13" ht="15">
      <c r="A129" s="23"/>
      <c r="B129" s="15"/>
      <c r="C129" s="11"/>
      <c r="D129" s="7" t="s">
        <v>29</v>
      </c>
      <c r="E129" s="42" t="s">
        <v>49</v>
      </c>
      <c r="F129" s="43">
        <v>150</v>
      </c>
      <c r="G129" s="43">
        <v>3.6</v>
      </c>
      <c r="H129" s="43">
        <v>4.8</v>
      </c>
      <c r="I129" s="43">
        <v>36.4</v>
      </c>
      <c r="J129" s="43">
        <v>203.5</v>
      </c>
      <c r="K129" s="44" t="s">
        <v>97</v>
      </c>
      <c r="L129" s="43">
        <v>4.63</v>
      </c>
      <c r="M129" s="2"/>
    </row>
    <row r="130" spans="1:13" ht="15">
      <c r="A130" s="23"/>
      <c r="B130" s="15"/>
      <c r="C130" s="11"/>
      <c r="D130" s="7" t="s">
        <v>30</v>
      </c>
      <c r="E130" s="42" t="s">
        <v>45</v>
      </c>
      <c r="F130" s="43">
        <v>200</v>
      </c>
      <c r="G130" s="43">
        <v>0.3</v>
      </c>
      <c r="H130" s="43">
        <v>0</v>
      </c>
      <c r="I130" s="43">
        <v>6.7</v>
      </c>
      <c r="J130" s="43">
        <v>27.9</v>
      </c>
      <c r="K130" s="44" t="s">
        <v>67</v>
      </c>
      <c r="L130" s="43">
        <v>0.91</v>
      </c>
      <c r="M130" s="2"/>
    </row>
    <row r="131" spans="1:13" ht="15">
      <c r="A131" s="23"/>
      <c r="B131" s="15"/>
      <c r="C131" s="11"/>
      <c r="D131" s="7" t="s">
        <v>31</v>
      </c>
      <c r="E131" s="42" t="s">
        <v>55</v>
      </c>
      <c r="F131" s="43">
        <v>60</v>
      </c>
      <c r="G131" s="43">
        <v>4.5999999999999996</v>
      </c>
      <c r="H131" s="43">
        <v>0.5</v>
      </c>
      <c r="I131" s="43">
        <v>29.5</v>
      </c>
      <c r="J131" s="43">
        <v>140.6</v>
      </c>
      <c r="K131" s="44" t="s">
        <v>53</v>
      </c>
      <c r="L131" s="43">
        <v>1.47</v>
      </c>
      <c r="M131" s="2"/>
    </row>
    <row r="132" spans="1:13" ht="15">
      <c r="A132" s="23"/>
      <c r="B132" s="15"/>
      <c r="C132" s="11"/>
      <c r="D132" s="7" t="s">
        <v>32</v>
      </c>
      <c r="E132" s="42" t="s">
        <v>56</v>
      </c>
      <c r="F132" s="43">
        <v>30</v>
      </c>
      <c r="G132" s="43">
        <v>2</v>
      </c>
      <c r="H132" s="43">
        <v>0.4</v>
      </c>
      <c r="I132" s="43">
        <v>10</v>
      </c>
      <c r="J132" s="43">
        <v>51.2</v>
      </c>
      <c r="K132" s="44" t="s">
        <v>53</v>
      </c>
      <c r="L132" s="43">
        <v>0.64</v>
      </c>
      <c r="M132" s="2"/>
    </row>
    <row r="133" spans="1:13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  <c r="M133" s="2"/>
    </row>
    <row r="134" spans="1:13" ht="15">
      <c r="A134" s="24"/>
      <c r="B134" s="17"/>
      <c r="C134" s="8"/>
      <c r="D134" s="18" t="s">
        <v>33</v>
      </c>
      <c r="E134" s="9"/>
      <c r="F134" s="19">
        <f>SUM(F126:F133)</f>
        <v>790</v>
      </c>
      <c r="G134" s="19">
        <f>SUM(G126:G133)</f>
        <v>30</v>
      </c>
      <c r="H134" s="19">
        <f>SUM(H126:H133)</f>
        <v>17.099999999999998</v>
      </c>
      <c r="I134" s="19">
        <f>SUM(I126:I133)</f>
        <v>106.1</v>
      </c>
      <c r="J134" s="19">
        <f>SUM(J126:J133)</f>
        <v>697.2</v>
      </c>
      <c r="K134" s="25"/>
      <c r="L134" s="19">
        <f>SUM(L126:L133)</f>
        <v>22.33</v>
      </c>
      <c r="M134" s="2"/>
    </row>
    <row r="135" spans="1:13" ht="15.75" thickBot="1">
      <c r="A135" s="29">
        <f>A119</f>
        <v>2</v>
      </c>
      <c r="B135" s="30">
        <f>B119</f>
        <v>1</v>
      </c>
      <c r="C135" s="71" t="s">
        <v>4</v>
      </c>
      <c r="D135" s="72"/>
      <c r="E135" s="31"/>
      <c r="F135" s="32">
        <f>F125+F134</f>
        <v>1390</v>
      </c>
      <c r="G135" s="32">
        <f>G125+G134</f>
        <v>50.8</v>
      </c>
      <c r="H135" s="32">
        <f>H125+H134</f>
        <v>27.2</v>
      </c>
      <c r="I135" s="32">
        <f>I125+I134</f>
        <v>253.5</v>
      </c>
      <c r="J135" s="32">
        <f>J125+J134</f>
        <v>1330.8000000000002</v>
      </c>
      <c r="K135" s="32"/>
      <c r="L135" s="32">
        <f>L125+L134</f>
        <v>49.16</v>
      </c>
      <c r="M135" s="2"/>
    </row>
    <row r="136" spans="1:13" ht="15">
      <c r="A136" s="14">
        <v>2</v>
      </c>
      <c r="B136" s="15">
        <v>2</v>
      </c>
      <c r="C136" s="22" t="s">
        <v>20</v>
      </c>
      <c r="D136" s="5" t="s">
        <v>21</v>
      </c>
      <c r="E136" s="39" t="s">
        <v>126</v>
      </c>
      <c r="F136" s="40">
        <v>200</v>
      </c>
      <c r="G136" s="40">
        <v>8.6</v>
      </c>
      <c r="H136" s="40">
        <v>11.3</v>
      </c>
      <c r="I136" s="40">
        <v>34.299999999999997</v>
      </c>
      <c r="J136" s="40">
        <v>272.89999999999998</v>
      </c>
      <c r="K136" s="41" t="s">
        <v>127</v>
      </c>
      <c r="L136" s="40">
        <v>4.71</v>
      </c>
      <c r="M136" s="2"/>
    </row>
    <row r="137" spans="1:13" ht="15">
      <c r="A137" s="14"/>
      <c r="B137" s="63" t="s">
        <v>147</v>
      </c>
      <c r="C137" s="11"/>
      <c r="D137" s="6"/>
      <c r="E137" s="42" t="s">
        <v>100</v>
      </c>
      <c r="F137" s="43">
        <v>40</v>
      </c>
      <c r="G137" s="43">
        <v>4.8</v>
      </c>
      <c r="H137" s="43">
        <v>4</v>
      </c>
      <c r="I137" s="43">
        <v>0.3</v>
      </c>
      <c r="J137" s="43">
        <v>56.6</v>
      </c>
      <c r="K137" s="44" t="s">
        <v>101</v>
      </c>
      <c r="L137" s="43">
        <v>6.3</v>
      </c>
      <c r="M137" s="2"/>
    </row>
    <row r="138" spans="1:13" ht="15">
      <c r="A138" s="14"/>
      <c r="B138" s="63"/>
      <c r="C138" s="11"/>
      <c r="D138" s="7" t="s">
        <v>30</v>
      </c>
      <c r="E138" s="52" t="s">
        <v>39</v>
      </c>
      <c r="F138" s="43">
        <v>200</v>
      </c>
      <c r="G138" s="43">
        <v>0.2</v>
      </c>
      <c r="H138" s="43">
        <v>0</v>
      </c>
      <c r="I138" s="43">
        <v>6.5</v>
      </c>
      <c r="J138" s="43">
        <v>26.8</v>
      </c>
      <c r="K138" s="44" t="s">
        <v>54</v>
      </c>
      <c r="L138" s="43">
        <v>0.37</v>
      </c>
      <c r="M138" s="2"/>
    </row>
    <row r="139" spans="1:13" ht="15">
      <c r="A139" s="14"/>
      <c r="B139" s="63"/>
      <c r="C139" s="11"/>
      <c r="D139" s="7" t="s">
        <v>23</v>
      </c>
      <c r="E139" s="42" t="s">
        <v>55</v>
      </c>
      <c r="F139" s="43">
        <v>45</v>
      </c>
      <c r="G139" s="43">
        <v>3.4</v>
      </c>
      <c r="H139" s="43">
        <v>0.4</v>
      </c>
      <c r="I139" s="43">
        <v>22.1</v>
      </c>
      <c r="J139" s="43">
        <v>105.5</v>
      </c>
      <c r="K139" s="44" t="s">
        <v>53</v>
      </c>
      <c r="L139" s="43">
        <v>1.1100000000000001</v>
      </c>
      <c r="M139" s="2"/>
    </row>
    <row r="140" spans="1:13" ht="15">
      <c r="A140" s="14"/>
      <c r="B140" s="63"/>
      <c r="C140" s="11"/>
      <c r="D140" s="7" t="s">
        <v>23</v>
      </c>
      <c r="E140" s="42" t="s">
        <v>56</v>
      </c>
      <c r="F140" s="43">
        <v>25</v>
      </c>
      <c r="G140" s="43">
        <v>1.7</v>
      </c>
      <c r="H140" s="43">
        <v>0.3</v>
      </c>
      <c r="I140" s="43">
        <v>8.4</v>
      </c>
      <c r="J140" s="43">
        <v>42.7</v>
      </c>
      <c r="K140" s="44" t="s">
        <v>53</v>
      </c>
      <c r="L140" s="43">
        <v>0.53</v>
      </c>
      <c r="M140" s="2"/>
    </row>
    <row r="141" spans="1:13" ht="15">
      <c r="A141" s="14"/>
      <c r="B141" s="63"/>
      <c r="C141" s="11"/>
      <c r="D141" s="53" t="s">
        <v>24</v>
      </c>
      <c r="E141" s="42" t="s">
        <v>57</v>
      </c>
      <c r="F141" s="43">
        <v>120</v>
      </c>
      <c r="G141" s="43">
        <v>0.5</v>
      </c>
      <c r="H141" s="43">
        <v>0.5</v>
      </c>
      <c r="I141" s="43">
        <v>11.8</v>
      </c>
      <c r="J141" s="43">
        <v>53.3</v>
      </c>
      <c r="K141" s="44" t="s">
        <v>53</v>
      </c>
      <c r="L141" s="43">
        <v>6.3</v>
      </c>
      <c r="M141" s="2"/>
    </row>
    <row r="142" spans="1:13" ht="15">
      <c r="A142" s="14"/>
      <c r="B142" s="63"/>
      <c r="C142" s="11"/>
      <c r="D142" s="6"/>
      <c r="E142" s="42" t="s">
        <v>133</v>
      </c>
      <c r="F142" s="43">
        <v>10</v>
      </c>
      <c r="G142" s="43">
        <v>1</v>
      </c>
      <c r="H142" s="43">
        <v>4.5999999999999996</v>
      </c>
      <c r="I142" s="43">
        <v>11.6</v>
      </c>
      <c r="J142" s="43">
        <v>100</v>
      </c>
      <c r="K142" s="44" t="s">
        <v>53</v>
      </c>
      <c r="L142" s="43">
        <v>2.69</v>
      </c>
      <c r="M142" s="2"/>
    </row>
    <row r="143" spans="1:13" ht="15">
      <c r="A143" s="16"/>
      <c r="B143" s="64"/>
      <c r="C143" s="8"/>
      <c r="D143" s="18" t="s">
        <v>33</v>
      </c>
      <c r="E143" s="9"/>
      <c r="F143" s="19">
        <f>SUM(F136:F142)</f>
        <v>640</v>
      </c>
      <c r="G143" s="19">
        <f t="shared" ref="G143:J143" si="26">SUM(G136:G142)</f>
        <v>20.199999999999996</v>
      </c>
      <c r="H143" s="19">
        <f t="shared" si="26"/>
        <v>21.1</v>
      </c>
      <c r="I143" s="19">
        <f t="shared" si="26"/>
        <v>94.999999999999986</v>
      </c>
      <c r="J143" s="19">
        <f t="shared" si="26"/>
        <v>657.8</v>
      </c>
      <c r="K143" s="25"/>
      <c r="L143" s="19">
        <f t="shared" ref="L143" si="27">SUM(L136:L142)</f>
        <v>22.009999999999998</v>
      </c>
      <c r="M143" s="2"/>
    </row>
    <row r="144" spans="1:13" ht="15">
      <c r="A144" s="13">
        <f>A136</f>
        <v>2</v>
      </c>
      <c r="B144" s="13">
        <v>2</v>
      </c>
      <c r="C144" s="10" t="s">
        <v>25</v>
      </c>
      <c r="D144" s="7" t="s">
        <v>26</v>
      </c>
      <c r="E144" s="42" t="s">
        <v>77</v>
      </c>
      <c r="F144" s="43">
        <v>60</v>
      </c>
      <c r="G144" s="43">
        <v>1.2</v>
      </c>
      <c r="H144" s="43">
        <v>4.2</v>
      </c>
      <c r="I144" s="43">
        <v>6</v>
      </c>
      <c r="J144" s="43">
        <v>68</v>
      </c>
      <c r="K144" s="44" t="s">
        <v>78</v>
      </c>
      <c r="L144" s="43">
        <v>3.33</v>
      </c>
      <c r="M144" s="2"/>
    </row>
    <row r="145" spans="1:13" ht="15">
      <c r="A145" s="14"/>
      <c r="B145" s="15"/>
      <c r="C145" s="11"/>
      <c r="D145" s="7" t="s">
        <v>27</v>
      </c>
      <c r="E145" s="42" t="s">
        <v>43</v>
      </c>
      <c r="F145" s="43">
        <v>200</v>
      </c>
      <c r="G145" s="43">
        <v>4.5999999999999996</v>
      </c>
      <c r="H145" s="43">
        <v>5.6</v>
      </c>
      <c r="I145" s="43">
        <v>5.7</v>
      </c>
      <c r="J145" s="43">
        <v>92.2</v>
      </c>
      <c r="K145" s="44" t="s">
        <v>79</v>
      </c>
      <c r="L145" s="43">
        <v>9.82</v>
      </c>
      <c r="M145" s="2"/>
    </row>
    <row r="146" spans="1:13" ht="15">
      <c r="A146" s="14"/>
      <c r="B146" s="15"/>
      <c r="C146" s="11"/>
      <c r="D146" s="7" t="s">
        <v>28</v>
      </c>
      <c r="E146" s="42" t="s">
        <v>102</v>
      </c>
      <c r="F146" s="43">
        <v>90</v>
      </c>
      <c r="G146" s="43">
        <v>28.9</v>
      </c>
      <c r="H146" s="43">
        <v>2.1</v>
      </c>
      <c r="I146" s="43">
        <v>1</v>
      </c>
      <c r="J146" s="43">
        <v>139.30000000000001</v>
      </c>
      <c r="K146" s="44" t="s">
        <v>103</v>
      </c>
      <c r="L146" s="43">
        <v>9.65</v>
      </c>
      <c r="M146" s="2"/>
    </row>
    <row r="147" spans="1:13" ht="15">
      <c r="A147" s="14"/>
      <c r="B147" s="15"/>
      <c r="C147" s="11"/>
      <c r="D147" s="7" t="s">
        <v>29</v>
      </c>
      <c r="E147" s="52" t="s">
        <v>40</v>
      </c>
      <c r="F147" s="43">
        <v>150</v>
      </c>
      <c r="G147" s="43">
        <v>5.3</v>
      </c>
      <c r="H147" s="43">
        <v>4.9000000000000004</v>
      </c>
      <c r="I147" s="43">
        <v>32.799999999999997</v>
      </c>
      <c r="J147" s="43">
        <v>196.8</v>
      </c>
      <c r="K147" s="44" t="s">
        <v>64</v>
      </c>
      <c r="L147" s="43">
        <v>5.07</v>
      </c>
      <c r="M147" s="2"/>
    </row>
    <row r="148" spans="1:13" ht="15">
      <c r="A148" s="14"/>
      <c r="B148" s="15"/>
      <c r="C148" s="11"/>
      <c r="D148" s="7" t="s">
        <v>85</v>
      </c>
      <c r="E148" s="42" t="s">
        <v>65</v>
      </c>
      <c r="F148" s="43">
        <v>20</v>
      </c>
      <c r="G148" s="43">
        <v>0.7</v>
      </c>
      <c r="H148" s="43">
        <v>0.5</v>
      </c>
      <c r="I148" s="43">
        <v>1.8</v>
      </c>
      <c r="J148" s="43">
        <v>14.1</v>
      </c>
      <c r="K148" s="44" t="s">
        <v>66</v>
      </c>
      <c r="L148" s="43">
        <v>2.09</v>
      </c>
      <c r="M148" s="2"/>
    </row>
    <row r="149" spans="1:13" ht="15">
      <c r="A149" s="14"/>
      <c r="B149" s="15"/>
      <c r="C149" s="11"/>
      <c r="D149" s="7" t="s">
        <v>30</v>
      </c>
      <c r="E149" s="42" t="s">
        <v>72</v>
      </c>
      <c r="F149" s="43">
        <v>180</v>
      </c>
      <c r="G149" s="43">
        <v>0.45</v>
      </c>
      <c r="H149" s="43">
        <v>0</v>
      </c>
      <c r="I149" s="43">
        <v>17.8</v>
      </c>
      <c r="J149" s="43">
        <v>72.900000000000006</v>
      </c>
      <c r="K149" s="44" t="s">
        <v>73</v>
      </c>
      <c r="L149" s="43">
        <v>1.3</v>
      </c>
      <c r="M149" s="2"/>
    </row>
    <row r="150" spans="1:13" ht="15">
      <c r="A150" s="14"/>
      <c r="B150" s="15"/>
      <c r="C150" s="11"/>
      <c r="D150" s="7" t="s">
        <v>31</v>
      </c>
      <c r="E150" s="42" t="s">
        <v>55</v>
      </c>
      <c r="F150" s="43">
        <v>60</v>
      </c>
      <c r="G150" s="43">
        <v>4.5999999999999996</v>
      </c>
      <c r="H150" s="43">
        <v>0.5</v>
      </c>
      <c r="I150" s="43">
        <v>29.5</v>
      </c>
      <c r="J150" s="43">
        <v>140.6</v>
      </c>
      <c r="K150" s="44" t="s">
        <v>53</v>
      </c>
      <c r="L150" s="43">
        <v>1.47</v>
      </c>
      <c r="M150" s="2"/>
    </row>
    <row r="151" spans="1:13" ht="15">
      <c r="A151" s="14"/>
      <c r="B151" s="15"/>
      <c r="C151" s="11"/>
      <c r="D151" s="7" t="s">
        <v>32</v>
      </c>
      <c r="E151" s="42" t="s">
        <v>56</v>
      </c>
      <c r="F151" s="43">
        <v>30</v>
      </c>
      <c r="G151" s="43">
        <v>2</v>
      </c>
      <c r="H151" s="43">
        <v>0.4</v>
      </c>
      <c r="I151" s="43">
        <v>10</v>
      </c>
      <c r="J151" s="43">
        <v>51.2</v>
      </c>
      <c r="K151" s="44" t="s">
        <v>53</v>
      </c>
      <c r="L151" s="43">
        <v>0.64</v>
      </c>
      <c r="M151" s="2"/>
    </row>
    <row r="152" spans="1:13" ht="1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  <c r="M152" s="2"/>
    </row>
    <row r="153" spans="1:13" ht="15">
      <c r="A153" s="16"/>
      <c r="B153" s="17"/>
      <c r="C153" s="8"/>
      <c r="D153" s="18" t="s">
        <v>33</v>
      </c>
      <c r="E153" s="9"/>
      <c r="F153" s="19">
        <f>SUM(F144:F152)</f>
        <v>790</v>
      </c>
      <c r="G153" s="19">
        <f t="shared" ref="G153:J153" si="28">SUM(G144:G152)</f>
        <v>47.75</v>
      </c>
      <c r="H153" s="19">
        <f t="shared" si="28"/>
        <v>18.2</v>
      </c>
      <c r="I153" s="19">
        <f t="shared" si="28"/>
        <v>104.6</v>
      </c>
      <c r="J153" s="19">
        <f t="shared" si="28"/>
        <v>775.10000000000014</v>
      </c>
      <c r="K153" s="25"/>
      <c r="L153" s="19">
        <f t="shared" ref="L153" si="29">SUM(L144:L152)</f>
        <v>33.370000000000005</v>
      </c>
      <c r="M153" s="2"/>
    </row>
    <row r="154" spans="1:13" ht="15.75" thickBot="1">
      <c r="A154" s="33">
        <f>A136</f>
        <v>2</v>
      </c>
      <c r="B154" s="33">
        <f>B136</f>
        <v>2</v>
      </c>
      <c r="C154" s="71" t="s">
        <v>4</v>
      </c>
      <c r="D154" s="72"/>
      <c r="E154" s="31"/>
      <c r="F154" s="32">
        <f>F143+F153</f>
        <v>1430</v>
      </c>
      <c r="G154" s="32">
        <f t="shared" ref="G154" si="30">G143+G153</f>
        <v>67.949999999999989</v>
      </c>
      <c r="H154" s="32">
        <f t="shared" ref="H154" si="31">H143+H153</f>
        <v>39.299999999999997</v>
      </c>
      <c r="I154" s="32">
        <f t="shared" ref="I154" si="32">I143+I153</f>
        <v>199.59999999999997</v>
      </c>
      <c r="J154" s="32">
        <f t="shared" ref="J154:L154" si="33">J143+J153</f>
        <v>1432.9</v>
      </c>
      <c r="K154" s="32"/>
      <c r="L154" s="32">
        <f t="shared" si="33"/>
        <v>55.38</v>
      </c>
      <c r="M154" s="2"/>
    </row>
    <row r="155" spans="1:13" ht="15">
      <c r="A155" s="20">
        <v>2</v>
      </c>
      <c r="B155" s="21">
        <v>3</v>
      </c>
      <c r="C155" s="22" t="s">
        <v>20</v>
      </c>
      <c r="D155" s="5" t="s">
        <v>21</v>
      </c>
      <c r="E155" s="39" t="s">
        <v>80</v>
      </c>
      <c r="F155" s="40">
        <v>200</v>
      </c>
      <c r="G155" s="40">
        <v>5.3</v>
      </c>
      <c r="H155" s="40">
        <v>5.4</v>
      </c>
      <c r="I155" s="40">
        <v>28.7</v>
      </c>
      <c r="J155" s="40">
        <v>184.5</v>
      </c>
      <c r="K155" s="41" t="s">
        <v>50</v>
      </c>
      <c r="L155" s="40">
        <v>6.5</v>
      </c>
      <c r="M155" s="2"/>
    </row>
    <row r="156" spans="1:13" ht="15">
      <c r="A156" s="23"/>
      <c r="B156" s="63" t="s">
        <v>148</v>
      </c>
      <c r="C156" s="11"/>
      <c r="D156" s="7" t="s">
        <v>22</v>
      </c>
      <c r="E156" s="42" t="s">
        <v>46</v>
      </c>
      <c r="F156" s="43">
        <v>180</v>
      </c>
      <c r="G156" s="43">
        <v>3.6</v>
      </c>
      <c r="H156" s="43">
        <v>3.2</v>
      </c>
      <c r="I156" s="43">
        <v>11.3</v>
      </c>
      <c r="J156" s="43">
        <v>90.4</v>
      </c>
      <c r="K156" s="44" t="s">
        <v>81</v>
      </c>
      <c r="L156" s="43">
        <v>8.1</v>
      </c>
      <c r="M156" s="2"/>
    </row>
    <row r="157" spans="1:13" ht="15.75" customHeight="1">
      <c r="A157" s="23"/>
      <c r="B157" s="63"/>
      <c r="C157" s="11"/>
      <c r="D157" s="7" t="s">
        <v>23</v>
      </c>
      <c r="E157" s="42" t="s">
        <v>55</v>
      </c>
      <c r="F157" s="43">
        <v>50</v>
      </c>
      <c r="G157" s="43">
        <v>3.7</v>
      </c>
      <c r="H157" s="43">
        <v>0.4</v>
      </c>
      <c r="I157" s="43">
        <v>24.5</v>
      </c>
      <c r="J157" s="43">
        <v>117.2</v>
      </c>
      <c r="K157" s="44" t="s">
        <v>53</v>
      </c>
      <c r="L157" s="43">
        <v>1.23</v>
      </c>
      <c r="M157" s="2"/>
    </row>
    <row r="158" spans="1:13" ht="15">
      <c r="A158" s="23"/>
      <c r="B158" s="63"/>
      <c r="C158" s="11"/>
      <c r="D158" s="7" t="s">
        <v>23</v>
      </c>
      <c r="E158" s="42" t="s">
        <v>56</v>
      </c>
      <c r="F158" s="43">
        <v>25</v>
      </c>
      <c r="G158" s="43">
        <v>1.7</v>
      </c>
      <c r="H158" s="43">
        <v>0.3</v>
      </c>
      <c r="I158" s="43">
        <v>8.4</v>
      </c>
      <c r="J158" s="43">
        <v>42.7</v>
      </c>
      <c r="K158" s="44" t="s">
        <v>53</v>
      </c>
      <c r="L158" s="43">
        <v>0.53</v>
      </c>
      <c r="M158" s="2"/>
    </row>
    <row r="159" spans="1:13" ht="15">
      <c r="A159" s="23"/>
      <c r="B159" s="63"/>
      <c r="C159" s="11"/>
      <c r="D159" s="53" t="s">
        <v>24</v>
      </c>
      <c r="E159" s="42" t="s">
        <v>68</v>
      </c>
      <c r="F159" s="43">
        <v>100</v>
      </c>
      <c r="G159" s="43">
        <v>0.8</v>
      </c>
      <c r="H159" s="43">
        <v>0.2</v>
      </c>
      <c r="I159" s="43">
        <v>7.5</v>
      </c>
      <c r="J159" s="43">
        <v>35</v>
      </c>
      <c r="K159" s="44" t="s">
        <v>53</v>
      </c>
      <c r="L159" s="43">
        <v>9.5</v>
      </c>
      <c r="M159" s="2"/>
    </row>
    <row r="160" spans="1:13" ht="15">
      <c r="A160" s="23"/>
      <c r="B160" s="63"/>
      <c r="C160" s="11"/>
      <c r="D160" s="6"/>
      <c r="E160" s="42" t="s">
        <v>132</v>
      </c>
      <c r="F160" s="43">
        <v>10</v>
      </c>
      <c r="G160" s="43">
        <v>0.6</v>
      </c>
      <c r="H160" s="43">
        <v>0.8</v>
      </c>
      <c r="I160" s="43">
        <v>7.2</v>
      </c>
      <c r="J160" s="43">
        <v>35</v>
      </c>
      <c r="K160" s="44" t="s">
        <v>53</v>
      </c>
      <c r="L160" s="43">
        <v>1.66</v>
      </c>
      <c r="M160" s="2"/>
    </row>
    <row r="161" spans="1:13" ht="15">
      <c r="A161" s="24"/>
      <c r="B161" s="64"/>
      <c r="C161" s="8"/>
      <c r="D161" s="18" t="s">
        <v>33</v>
      </c>
      <c r="E161" s="9"/>
      <c r="F161" s="19">
        <f>SUM(F155:F160)</f>
        <v>565</v>
      </c>
      <c r="G161" s="19">
        <f>SUM(G155:G160)</f>
        <v>15.700000000000001</v>
      </c>
      <c r="H161" s="19">
        <f>SUM(H155:H160)</f>
        <v>10.300000000000002</v>
      </c>
      <c r="I161" s="19">
        <f>SUM(I155:I160)</f>
        <v>87.600000000000009</v>
      </c>
      <c r="J161" s="19">
        <f>SUM(J155:J160)</f>
        <v>504.79999999999995</v>
      </c>
      <c r="K161" s="25"/>
      <c r="L161" s="19">
        <f>SUM(L155:L160)</f>
        <v>27.52</v>
      </c>
      <c r="M161" s="2"/>
    </row>
    <row r="162" spans="1:13" ht="15">
      <c r="A162" s="26">
        <f>A155</f>
        <v>2</v>
      </c>
      <c r="B162" s="13">
        <f>B155</f>
        <v>3</v>
      </c>
      <c r="C162" s="10" t="s">
        <v>25</v>
      </c>
      <c r="D162" s="7" t="s">
        <v>26</v>
      </c>
      <c r="E162" s="42" t="s">
        <v>107</v>
      </c>
      <c r="F162" s="43">
        <v>60</v>
      </c>
      <c r="G162" s="43">
        <v>0.6</v>
      </c>
      <c r="H162" s="43">
        <v>5.3</v>
      </c>
      <c r="I162" s="43">
        <v>4.0999999999999996</v>
      </c>
      <c r="J162" s="43">
        <v>67.099999999999994</v>
      </c>
      <c r="K162" s="44" t="s">
        <v>108</v>
      </c>
      <c r="L162" s="43">
        <v>0.79</v>
      </c>
      <c r="M162" s="2"/>
    </row>
    <row r="163" spans="1:13" ht="15">
      <c r="A163" s="23"/>
      <c r="B163" s="15"/>
      <c r="C163" s="11"/>
      <c r="D163" s="7" t="s">
        <v>27</v>
      </c>
      <c r="E163" s="42" t="s">
        <v>104</v>
      </c>
      <c r="F163" s="43">
        <v>200</v>
      </c>
      <c r="G163" s="43">
        <v>8.6999999999999993</v>
      </c>
      <c r="H163" s="43">
        <v>6.1</v>
      </c>
      <c r="I163" s="43">
        <v>13.9</v>
      </c>
      <c r="J163" s="43">
        <v>144.80000000000001</v>
      </c>
      <c r="K163" s="44" t="s">
        <v>105</v>
      </c>
      <c r="L163" s="43">
        <v>3.89</v>
      </c>
      <c r="M163" s="2"/>
    </row>
    <row r="164" spans="1:13" ht="15">
      <c r="A164" s="23"/>
      <c r="B164" s="15"/>
      <c r="C164" s="11"/>
      <c r="D164" s="7" t="s">
        <v>29</v>
      </c>
      <c r="E164" s="42" t="s">
        <v>93</v>
      </c>
      <c r="F164" s="43">
        <v>240</v>
      </c>
      <c r="G164" s="43">
        <v>20.100000000000001</v>
      </c>
      <c r="H164" s="43">
        <v>9.8000000000000007</v>
      </c>
      <c r="I164" s="43">
        <v>12.5</v>
      </c>
      <c r="J164" s="43">
        <v>219.5</v>
      </c>
      <c r="K164" s="44" t="s">
        <v>94</v>
      </c>
      <c r="L164" s="43">
        <v>19.850000000000001</v>
      </c>
      <c r="M164" s="2"/>
    </row>
    <row r="165" spans="1:13" ht="15">
      <c r="A165" s="23"/>
      <c r="B165" s="15"/>
      <c r="C165" s="11"/>
      <c r="D165" s="7" t="s">
        <v>30</v>
      </c>
      <c r="E165" s="42" t="s">
        <v>121</v>
      </c>
      <c r="F165" s="43">
        <v>180</v>
      </c>
      <c r="G165" s="43">
        <v>0</v>
      </c>
      <c r="H165" s="43">
        <v>0</v>
      </c>
      <c r="I165" s="43">
        <v>10.5</v>
      </c>
      <c r="J165" s="43">
        <v>39.450000000000003</v>
      </c>
      <c r="K165" s="44" t="s">
        <v>53</v>
      </c>
      <c r="L165" s="43">
        <v>7.58</v>
      </c>
      <c r="M165" s="2"/>
    </row>
    <row r="166" spans="1:13" ht="15">
      <c r="A166" s="23"/>
      <c r="B166" s="15"/>
      <c r="C166" s="11"/>
      <c r="D166" s="7" t="s">
        <v>31</v>
      </c>
      <c r="E166" s="42" t="s">
        <v>55</v>
      </c>
      <c r="F166" s="43">
        <v>60</v>
      </c>
      <c r="G166" s="43">
        <v>4.5999999999999996</v>
      </c>
      <c r="H166" s="43">
        <v>0.5</v>
      </c>
      <c r="I166" s="43">
        <v>29.5</v>
      </c>
      <c r="J166" s="43">
        <v>140.6</v>
      </c>
      <c r="K166" s="44" t="s">
        <v>53</v>
      </c>
      <c r="L166" s="43">
        <v>1.47</v>
      </c>
      <c r="M166" s="2"/>
    </row>
    <row r="167" spans="1:13" ht="15">
      <c r="A167" s="23"/>
      <c r="B167" s="15"/>
      <c r="C167" s="11"/>
      <c r="D167" s="7" t="s">
        <v>32</v>
      </c>
      <c r="E167" s="42" t="s">
        <v>56</v>
      </c>
      <c r="F167" s="43">
        <v>30</v>
      </c>
      <c r="G167" s="43">
        <v>2</v>
      </c>
      <c r="H167" s="43">
        <v>0.4</v>
      </c>
      <c r="I167" s="43">
        <v>10</v>
      </c>
      <c r="J167" s="43">
        <v>51.2</v>
      </c>
      <c r="K167" s="44" t="s">
        <v>53</v>
      </c>
      <c r="L167" s="43">
        <v>0.64</v>
      </c>
      <c r="M167" s="2"/>
    </row>
    <row r="168" spans="1:13" ht="15">
      <c r="A168" s="24"/>
      <c r="B168" s="17"/>
      <c r="C168" s="8"/>
      <c r="D168" s="18" t="s">
        <v>33</v>
      </c>
      <c r="E168" s="9"/>
      <c r="F168" s="19">
        <f>SUM(F162:F167)</f>
        <v>770</v>
      </c>
      <c r="G168" s="19">
        <f>SUM(G162:G167)</f>
        <v>36</v>
      </c>
      <c r="H168" s="19">
        <f>SUM(H162:H167)</f>
        <v>22.099999999999998</v>
      </c>
      <c r="I168" s="19">
        <f>SUM(I162:I167)</f>
        <v>80.5</v>
      </c>
      <c r="J168" s="19">
        <f>SUM(J162:J167)</f>
        <v>662.65</v>
      </c>
      <c r="K168" s="25"/>
      <c r="L168" s="19">
        <f>SUM(L162:L167)</f>
        <v>34.22</v>
      </c>
      <c r="M168" s="2"/>
    </row>
    <row r="169" spans="1:13" ht="15.75" thickBot="1">
      <c r="A169" s="29">
        <f>A155</f>
        <v>2</v>
      </c>
      <c r="B169" s="30">
        <f>B155</f>
        <v>3</v>
      </c>
      <c r="C169" s="71" t="s">
        <v>4</v>
      </c>
      <c r="D169" s="72"/>
      <c r="E169" s="31"/>
      <c r="F169" s="32">
        <f>F161+F168</f>
        <v>1335</v>
      </c>
      <c r="G169" s="32">
        <f>G161+G168</f>
        <v>51.7</v>
      </c>
      <c r="H169" s="32">
        <f>H161+H168</f>
        <v>32.4</v>
      </c>
      <c r="I169" s="32">
        <f>I161+I168</f>
        <v>168.10000000000002</v>
      </c>
      <c r="J169" s="32">
        <f>J161+J168</f>
        <v>1167.4499999999998</v>
      </c>
      <c r="K169" s="32"/>
      <c r="L169" s="32">
        <f>L161+L168</f>
        <v>61.739999999999995</v>
      </c>
      <c r="M169" s="2"/>
    </row>
    <row r="170" spans="1:13" ht="15">
      <c r="A170" s="20">
        <v>2</v>
      </c>
      <c r="B170" s="21">
        <v>4</v>
      </c>
      <c r="C170" s="22" t="s">
        <v>20</v>
      </c>
      <c r="D170" s="5" t="s">
        <v>21</v>
      </c>
      <c r="E170" s="39" t="s">
        <v>110</v>
      </c>
      <c r="F170" s="40">
        <v>150</v>
      </c>
      <c r="G170" s="40">
        <v>29.7</v>
      </c>
      <c r="H170" s="40">
        <v>10.7</v>
      </c>
      <c r="I170" s="40">
        <v>21.7</v>
      </c>
      <c r="J170" s="40">
        <v>301.2</v>
      </c>
      <c r="K170" s="41" t="s">
        <v>111</v>
      </c>
      <c r="L170" s="40">
        <v>10.33</v>
      </c>
      <c r="M170" s="2"/>
    </row>
    <row r="171" spans="1:13" ht="15">
      <c r="A171" s="23"/>
      <c r="B171" s="65" t="s">
        <v>149</v>
      </c>
      <c r="C171" s="11"/>
      <c r="D171" s="7" t="s">
        <v>22</v>
      </c>
      <c r="E171" s="42" t="s">
        <v>45</v>
      </c>
      <c r="F171" s="43">
        <v>200</v>
      </c>
      <c r="G171" s="43">
        <v>0.3</v>
      </c>
      <c r="H171" s="43">
        <v>0</v>
      </c>
      <c r="I171" s="43">
        <v>6.7</v>
      </c>
      <c r="J171" s="43">
        <v>27.9</v>
      </c>
      <c r="K171" s="44" t="s">
        <v>67</v>
      </c>
      <c r="L171" s="43">
        <v>0.91</v>
      </c>
      <c r="M171" s="2"/>
    </row>
    <row r="172" spans="1:13" ht="15">
      <c r="A172" s="23"/>
      <c r="B172" s="65"/>
      <c r="C172" s="11"/>
      <c r="D172" s="7" t="s">
        <v>23</v>
      </c>
      <c r="E172" s="42" t="s">
        <v>55</v>
      </c>
      <c r="F172" s="43">
        <v>30</v>
      </c>
      <c r="G172" s="43">
        <v>2.2999999999999998</v>
      </c>
      <c r="H172" s="43">
        <v>0.3</v>
      </c>
      <c r="I172" s="43">
        <v>14.7</v>
      </c>
      <c r="J172" s="43">
        <v>70.3</v>
      </c>
      <c r="K172" s="44" t="s">
        <v>53</v>
      </c>
      <c r="L172" s="43">
        <v>0.73</v>
      </c>
      <c r="M172" s="2"/>
    </row>
    <row r="173" spans="1:13" ht="15">
      <c r="A173" s="23"/>
      <c r="B173" s="65"/>
      <c r="C173" s="11"/>
      <c r="D173" s="6" t="s">
        <v>24</v>
      </c>
      <c r="E173" s="42" t="s">
        <v>74</v>
      </c>
      <c r="F173" s="43">
        <v>140</v>
      </c>
      <c r="G173" s="43">
        <v>2.1</v>
      </c>
      <c r="H173" s="43">
        <v>0</v>
      </c>
      <c r="I173" s="43">
        <v>31.3</v>
      </c>
      <c r="J173" s="43">
        <v>133.69999999999999</v>
      </c>
      <c r="K173" s="44" t="s">
        <v>53</v>
      </c>
      <c r="L173" s="43">
        <v>11.2</v>
      </c>
      <c r="M173" s="2"/>
    </row>
    <row r="174" spans="1:13" ht="15">
      <c r="A174" s="23"/>
      <c r="B174" s="65"/>
      <c r="C174" s="11"/>
      <c r="D174" s="6"/>
      <c r="E174" s="42" t="s">
        <v>133</v>
      </c>
      <c r="F174" s="43">
        <v>10</v>
      </c>
      <c r="G174" s="43">
        <v>1</v>
      </c>
      <c r="H174" s="43">
        <v>4.5999999999999996</v>
      </c>
      <c r="I174" s="43">
        <v>11.6</v>
      </c>
      <c r="J174" s="43">
        <v>100</v>
      </c>
      <c r="K174" s="44" t="s">
        <v>53</v>
      </c>
      <c r="L174" s="43">
        <v>2.69</v>
      </c>
      <c r="M174" s="2"/>
    </row>
    <row r="175" spans="1:13" ht="15">
      <c r="A175" s="24"/>
      <c r="B175" s="66"/>
      <c r="C175" s="8"/>
      <c r="D175" s="18" t="s">
        <v>33</v>
      </c>
      <c r="E175" s="9"/>
      <c r="F175" s="19">
        <f>SUM(F170:F174)</f>
        <v>530</v>
      </c>
      <c r="G175" s="19">
        <f>SUM(G170:G174)</f>
        <v>35.4</v>
      </c>
      <c r="H175" s="19">
        <f>SUM(H170:H174)</f>
        <v>15.6</v>
      </c>
      <c r="I175" s="19">
        <f>SUM(I170:I174)</f>
        <v>85.999999999999986</v>
      </c>
      <c r="J175" s="19">
        <f>SUM(J170:J174)</f>
        <v>633.09999999999991</v>
      </c>
      <c r="K175" s="25"/>
      <c r="L175" s="19">
        <f>SUM(L170:L174)</f>
        <v>25.860000000000003</v>
      </c>
      <c r="M175" s="2"/>
    </row>
    <row r="176" spans="1:13" ht="15">
      <c r="A176" s="26">
        <f>A170</f>
        <v>2</v>
      </c>
      <c r="B176" s="13">
        <f>B170</f>
        <v>4</v>
      </c>
      <c r="C176" s="10" t="s">
        <v>25</v>
      </c>
      <c r="D176" s="7" t="s">
        <v>26</v>
      </c>
      <c r="E176" s="42" t="s">
        <v>58</v>
      </c>
      <c r="F176" s="43">
        <v>60</v>
      </c>
      <c r="G176" s="43">
        <v>1.3</v>
      </c>
      <c r="H176" s="43">
        <v>4.2</v>
      </c>
      <c r="I176" s="43">
        <v>6.8</v>
      </c>
      <c r="J176" s="43">
        <v>71.400000000000006</v>
      </c>
      <c r="K176" s="44" t="s">
        <v>59</v>
      </c>
      <c r="L176" s="43">
        <v>1.01</v>
      </c>
      <c r="M176" s="2"/>
    </row>
    <row r="177" spans="1:13" ht="15">
      <c r="A177" s="23"/>
      <c r="B177" s="15"/>
      <c r="C177" s="11"/>
      <c r="D177" s="7" t="s">
        <v>27</v>
      </c>
      <c r="E177" s="42" t="s">
        <v>112</v>
      </c>
      <c r="F177" s="43">
        <v>200</v>
      </c>
      <c r="G177" s="43">
        <v>4.9000000000000004</v>
      </c>
      <c r="H177" s="43">
        <v>5.8</v>
      </c>
      <c r="I177" s="43">
        <v>11.3</v>
      </c>
      <c r="J177" s="43">
        <v>116.9</v>
      </c>
      <c r="K177" s="44" t="s">
        <v>113</v>
      </c>
      <c r="L177" s="43">
        <v>3.09</v>
      </c>
      <c r="M177" s="2"/>
    </row>
    <row r="178" spans="1:13" ht="15">
      <c r="A178" s="23"/>
      <c r="B178" s="15"/>
      <c r="C178" s="11"/>
      <c r="D178" s="7" t="s">
        <v>28</v>
      </c>
      <c r="E178" s="42" t="s">
        <v>62</v>
      </c>
      <c r="F178" s="43">
        <v>90</v>
      </c>
      <c r="G178" s="43">
        <v>17.3</v>
      </c>
      <c r="H178" s="43">
        <v>3.9</v>
      </c>
      <c r="I178" s="43">
        <v>12.1</v>
      </c>
      <c r="J178" s="43">
        <v>151.69999999999999</v>
      </c>
      <c r="K178" s="44" t="s">
        <v>106</v>
      </c>
      <c r="L178" s="43">
        <v>18.510000000000002</v>
      </c>
      <c r="M178" s="2"/>
    </row>
    <row r="179" spans="1:13" ht="15">
      <c r="A179" s="23"/>
      <c r="B179" s="15"/>
      <c r="C179" s="11"/>
      <c r="D179" s="7" t="s">
        <v>29</v>
      </c>
      <c r="E179" s="42" t="s">
        <v>139</v>
      </c>
      <c r="F179" s="43">
        <v>150</v>
      </c>
      <c r="G179" s="43">
        <v>8.3000000000000007</v>
      </c>
      <c r="H179" s="43">
        <v>6.3</v>
      </c>
      <c r="I179" s="43">
        <v>36</v>
      </c>
      <c r="J179" s="43">
        <v>233.7</v>
      </c>
      <c r="K179" s="44" t="s">
        <v>118</v>
      </c>
      <c r="L179" s="43">
        <v>5.47</v>
      </c>
      <c r="M179" s="2"/>
    </row>
    <row r="180" spans="1:13" ht="15">
      <c r="A180" s="23"/>
      <c r="B180" s="15"/>
      <c r="C180" s="11"/>
      <c r="D180" s="7" t="s">
        <v>85</v>
      </c>
      <c r="E180" s="42" t="s">
        <v>65</v>
      </c>
      <c r="F180" s="43">
        <v>20</v>
      </c>
      <c r="G180" s="43">
        <v>0.6</v>
      </c>
      <c r="H180" s="43">
        <v>0.5</v>
      </c>
      <c r="I180" s="43">
        <v>1.8</v>
      </c>
      <c r="J180" s="43">
        <v>14.1</v>
      </c>
      <c r="K180" s="44" t="s">
        <v>109</v>
      </c>
      <c r="L180" s="43">
        <v>2.09</v>
      </c>
      <c r="M180" s="2"/>
    </row>
    <row r="181" spans="1:13" ht="15">
      <c r="A181" s="23"/>
      <c r="B181" s="15"/>
      <c r="C181" s="11"/>
      <c r="D181" s="7" t="s">
        <v>30</v>
      </c>
      <c r="E181" s="52" t="s">
        <v>39</v>
      </c>
      <c r="F181" s="43">
        <v>200</v>
      </c>
      <c r="G181" s="43">
        <v>0.2</v>
      </c>
      <c r="H181" s="43">
        <v>0</v>
      </c>
      <c r="I181" s="43">
        <v>6.5</v>
      </c>
      <c r="J181" s="43">
        <v>26.8</v>
      </c>
      <c r="K181" s="44" t="s">
        <v>54</v>
      </c>
      <c r="L181" s="43">
        <v>0.37</v>
      </c>
      <c r="M181" s="2"/>
    </row>
    <row r="182" spans="1:13" ht="15">
      <c r="A182" s="23"/>
      <c r="B182" s="15"/>
      <c r="C182" s="11"/>
      <c r="D182" s="7" t="s">
        <v>31</v>
      </c>
      <c r="E182" s="42" t="s">
        <v>55</v>
      </c>
      <c r="F182" s="43">
        <v>60</v>
      </c>
      <c r="G182" s="43">
        <v>4.5999999999999996</v>
      </c>
      <c r="H182" s="43">
        <v>0.5</v>
      </c>
      <c r="I182" s="43">
        <v>29.5</v>
      </c>
      <c r="J182" s="43">
        <v>140.6</v>
      </c>
      <c r="K182" s="44" t="s">
        <v>53</v>
      </c>
      <c r="L182" s="43">
        <v>1.47</v>
      </c>
      <c r="M182" s="2"/>
    </row>
    <row r="183" spans="1:13" ht="15">
      <c r="A183" s="23"/>
      <c r="B183" s="15"/>
      <c r="C183" s="11"/>
      <c r="D183" s="7" t="s">
        <v>32</v>
      </c>
      <c r="E183" s="42" t="s">
        <v>56</v>
      </c>
      <c r="F183" s="43">
        <v>30</v>
      </c>
      <c r="G183" s="43">
        <v>2</v>
      </c>
      <c r="H183" s="43">
        <v>0.4</v>
      </c>
      <c r="I183" s="43">
        <v>10</v>
      </c>
      <c r="J183" s="43">
        <v>51.2</v>
      </c>
      <c r="K183" s="44" t="s">
        <v>53</v>
      </c>
      <c r="L183" s="43">
        <v>0.89</v>
      </c>
      <c r="M183" s="2"/>
    </row>
    <row r="184" spans="1:13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  <c r="M184" s="2"/>
    </row>
    <row r="185" spans="1:13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  <c r="M185" s="2"/>
    </row>
    <row r="186" spans="1:13" ht="15">
      <c r="A186" s="24"/>
      <c r="B186" s="17"/>
      <c r="C186" s="8"/>
      <c r="D186" s="18" t="s">
        <v>33</v>
      </c>
      <c r="E186" s="9"/>
      <c r="F186" s="19">
        <f>SUM(F176:F185)</f>
        <v>810</v>
      </c>
      <c r="G186" s="19">
        <f>SUM(G176:G185)</f>
        <v>39.200000000000003</v>
      </c>
      <c r="H186" s="19">
        <f>SUM(H176:H185)</f>
        <v>21.599999999999998</v>
      </c>
      <c r="I186" s="19">
        <f>SUM(I176:I185)</f>
        <v>114</v>
      </c>
      <c r="J186" s="19">
        <f>SUM(J176:J185)</f>
        <v>806.40000000000009</v>
      </c>
      <c r="K186" s="25"/>
      <c r="L186" s="19">
        <f>SUM(L176:L185)</f>
        <v>32.9</v>
      </c>
      <c r="M186" s="2"/>
    </row>
    <row r="187" spans="1:13" ht="15.75" thickBot="1">
      <c r="A187" s="29">
        <f>A170</f>
        <v>2</v>
      </c>
      <c r="B187" s="30">
        <f>B170</f>
        <v>4</v>
      </c>
      <c r="C187" s="71" t="s">
        <v>4</v>
      </c>
      <c r="D187" s="72"/>
      <c r="E187" s="31"/>
      <c r="F187" s="32">
        <f>F175+F186</f>
        <v>1340</v>
      </c>
      <c r="G187" s="32">
        <f>G175+G186</f>
        <v>74.599999999999994</v>
      </c>
      <c r="H187" s="32">
        <f>H175+H186</f>
        <v>37.199999999999996</v>
      </c>
      <c r="I187" s="32">
        <f>I175+I186</f>
        <v>200</v>
      </c>
      <c r="J187" s="32">
        <f>J175+J186</f>
        <v>1439.5</v>
      </c>
      <c r="K187" s="32"/>
      <c r="L187" s="32">
        <f>L175+L186</f>
        <v>58.760000000000005</v>
      </c>
      <c r="M187" s="2"/>
    </row>
    <row r="188" spans="1:13" ht="15">
      <c r="A188" s="20">
        <v>2</v>
      </c>
      <c r="B188" s="21">
        <v>5</v>
      </c>
      <c r="C188" s="22" t="s">
        <v>20</v>
      </c>
      <c r="D188" s="5" t="s">
        <v>21</v>
      </c>
      <c r="E188" s="51" t="s">
        <v>47</v>
      </c>
      <c r="F188" s="40">
        <v>200</v>
      </c>
      <c r="G188" s="40">
        <v>5</v>
      </c>
      <c r="H188" s="40">
        <v>5.8</v>
      </c>
      <c r="I188" s="40">
        <v>24.1</v>
      </c>
      <c r="J188" s="40">
        <v>168.9</v>
      </c>
      <c r="K188" s="41" t="s">
        <v>51</v>
      </c>
      <c r="L188" s="40">
        <v>6.25</v>
      </c>
      <c r="M188" s="2"/>
    </row>
    <row r="189" spans="1:13" ht="15">
      <c r="A189" s="23"/>
      <c r="B189" s="63" t="s">
        <v>150</v>
      </c>
      <c r="C189" s="11"/>
      <c r="D189" s="6"/>
      <c r="E189" s="42" t="s">
        <v>48</v>
      </c>
      <c r="F189" s="43">
        <v>15</v>
      </c>
      <c r="G189" s="43">
        <v>3.2</v>
      </c>
      <c r="H189" s="43">
        <v>2.9</v>
      </c>
      <c r="I189" s="43">
        <v>0.6</v>
      </c>
      <c r="J189" s="43">
        <v>41.3</v>
      </c>
      <c r="K189" s="44" t="s">
        <v>53</v>
      </c>
      <c r="L189" s="43">
        <v>2.88</v>
      </c>
      <c r="M189" s="2"/>
    </row>
    <row r="190" spans="1:13" ht="15">
      <c r="A190" s="23"/>
      <c r="B190" s="63"/>
      <c r="C190" s="11"/>
      <c r="D190" s="7" t="s">
        <v>22</v>
      </c>
      <c r="E190" s="42" t="s">
        <v>114</v>
      </c>
      <c r="F190" s="43">
        <v>200</v>
      </c>
      <c r="G190" s="43">
        <v>0.6</v>
      </c>
      <c r="H190" s="43">
        <v>0.2</v>
      </c>
      <c r="I190" s="43">
        <v>15.2</v>
      </c>
      <c r="J190" s="43">
        <v>65.3</v>
      </c>
      <c r="K190" s="44" t="s">
        <v>115</v>
      </c>
      <c r="L190" s="43">
        <v>0.13</v>
      </c>
      <c r="M190" s="2"/>
    </row>
    <row r="191" spans="1:13" ht="15">
      <c r="A191" s="23"/>
      <c r="B191" s="63"/>
      <c r="C191" s="11"/>
      <c r="D191" s="7" t="s">
        <v>23</v>
      </c>
      <c r="E191" s="42" t="s">
        <v>55</v>
      </c>
      <c r="F191" s="43">
        <v>45</v>
      </c>
      <c r="G191" s="43">
        <v>3.4</v>
      </c>
      <c r="H191" s="43">
        <v>0.4</v>
      </c>
      <c r="I191" s="43">
        <v>22.1</v>
      </c>
      <c r="J191" s="43">
        <v>105.5</v>
      </c>
      <c r="K191" s="44" t="s">
        <v>53</v>
      </c>
      <c r="L191" s="43">
        <v>1.1100000000000001</v>
      </c>
      <c r="M191" s="2"/>
    </row>
    <row r="192" spans="1:13" ht="15">
      <c r="A192" s="23"/>
      <c r="B192" s="63"/>
      <c r="C192" s="11"/>
      <c r="D192" s="7" t="s">
        <v>23</v>
      </c>
      <c r="E192" s="42" t="s">
        <v>56</v>
      </c>
      <c r="F192" s="43">
        <v>25</v>
      </c>
      <c r="G192" s="43">
        <v>1.7</v>
      </c>
      <c r="H192" s="43">
        <v>0.3</v>
      </c>
      <c r="I192" s="43">
        <v>8.4</v>
      </c>
      <c r="J192" s="43">
        <v>42.7</v>
      </c>
      <c r="K192" s="44" t="s">
        <v>53</v>
      </c>
      <c r="L192" s="43">
        <v>0.53</v>
      </c>
      <c r="M192" s="2"/>
    </row>
    <row r="193" spans="1:13" ht="15">
      <c r="A193" s="23"/>
      <c r="B193" s="63"/>
      <c r="C193" s="11"/>
      <c r="D193" s="54" t="s">
        <v>24</v>
      </c>
      <c r="E193" s="42" t="s">
        <v>57</v>
      </c>
      <c r="F193" s="43">
        <v>100</v>
      </c>
      <c r="G193" s="43">
        <v>0.4</v>
      </c>
      <c r="H193" s="43">
        <v>0.4</v>
      </c>
      <c r="I193" s="43">
        <v>9.8000000000000007</v>
      </c>
      <c r="J193" s="43">
        <v>44.4</v>
      </c>
      <c r="K193" s="44" t="s">
        <v>53</v>
      </c>
      <c r="L193" s="43">
        <v>6.3</v>
      </c>
      <c r="M193" s="2"/>
    </row>
    <row r="194" spans="1:13" ht="15">
      <c r="A194" s="23"/>
      <c r="B194" s="63"/>
      <c r="C194" s="11"/>
      <c r="D194" s="6"/>
      <c r="E194" s="42" t="s">
        <v>134</v>
      </c>
      <c r="F194" s="43">
        <v>10</v>
      </c>
      <c r="G194" s="43">
        <v>3</v>
      </c>
      <c r="H194" s="43">
        <v>1</v>
      </c>
      <c r="I194" s="43">
        <v>49</v>
      </c>
      <c r="J194" s="43">
        <v>87</v>
      </c>
      <c r="K194" s="44" t="s">
        <v>53</v>
      </c>
      <c r="L194" s="43">
        <v>1.92</v>
      </c>
      <c r="M194" s="2"/>
    </row>
    <row r="195" spans="1:13" ht="15.75" customHeight="1">
      <c r="A195" s="24"/>
      <c r="B195" s="64"/>
      <c r="C195" s="8"/>
      <c r="D195" s="18" t="s">
        <v>33</v>
      </c>
      <c r="E195" s="9"/>
      <c r="F195" s="19">
        <f>SUM(F188:F194)</f>
        <v>595</v>
      </c>
      <c r="G195" s="19">
        <f t="shared" ref="G195:J195" si="34">SUM(G188:G194)</f>
        <v>17.299999999999997</v>
      </c>
      <c r="H195" s="19">
        <f t="shared" si="34"/>
        <v>11</v>
      </c>
      <c r="I195" s="19">
        <f t="shared" si="34"/>
        <v>129.19999999999999</v>
      </c>
      <c r="J195" s="19">
        <f t="shared" si="34"/>
        <v>555.09999999999991</v>
      </c>
      <c r="K195" s="25"/>
      <c r="L195" s="19">
        <f t="shared" ref="L195" si="35">SUM(L188:L194)</f>
        <v>19.119999999999997</v>
      </c>
      <c r="M195" s="2"/>
    </row>
    <row r="196" spans="1:13" ht="15">
      <c r="A196" s="26">
        <f>A188</f>
        <v>2</v>
      </c>
      <c r="B196" s="13">
        <f>B188</f>
        <v>5</v>
      </c>
      <c r="C196" s="10" t="s">
        <v>25</v>
      </c>
      <c r="D196" s="7" t="s">
        <v>26</v>
      </c>
      <c r="E196" s="42" t="s">
        <v>95</v>
      </c>
      <c r="F196" s="43">
        <v>60</v>
      </c>
      <c r="G196" s="43">
        <v>0.5</v>
      </c>
      <c r="H196" s="43">
        <v>6.1</v>
      </c>
      <c r="I196" s="43">
        <v>4.3</v>
      </c>
      <c r="J196" s="43">
        <v>74.2</v>
      </c>
      <c r="K196" s="44" t="s">
        <v>96</v>
      </c>
      <c r="L196" s="43">
        <v>1.56</v>
      </c>
      <c r="M196" s="2"/>
    </row>
    <row r="197" spans="1:13" ht="15">
      <c r="A197" s="23"/>
      <c r="B197" s="15"/>
      <c r="C197" s="11"/>
      <c r="D197" s="7" t="s">
        <v>27</v>
      </c>
      <c r="E197" s="42" t="s">
        <v>116</v>
      </c>
      <c r="F197" s="43">
        <v>200</v>
      </c>
      <c r="G197" s="43">
        <v>5.12</v>
      </c>
      <c r="H197" s="43">
        <v>5.78</v>
      </c>
      <c r="I197" s="43">
        <v>10.76</v>
      </c>
      <c r="J197" s="43">
        <v>115.58</v>
      </c>
      <c r="K197" s="44" t="s">
        <v>82</v>
      </c>
      <c r="L197" s="43">
        <v>4.1399999999999997</v>
      </c>
      <c r="M197" s="2"/>
    </row>
    <row r="198" spans="1:13" ht="15">
      <c r="A198" s="23"/>
      <c r="B198" s="15"/>
      <c r="C198" s="11"/>
      <c r="D198" s="7" t="s">
        <v>28</v>
      </c>
      <c r="E198" s="42" t="s">
        <v>83</v>
      </c>
      <c r="F198" s="43">
        <v>90</v>
      </c>
      <c r="G198" s="43">
        <v>12.8</v>
      </c>
      <c r="H198" s="43">
        <v>2.2999999999999998</v>
      </c>
      <c r="I198" s="43">
        <v>7.7</v>
      </c>
      <c r="J198" s="43">
        <v>102.8</v>
      </c>
      <c r="K198" s="44" t="s">
        <v>84</v>
      </c>
      <c r="L198" s="43">
        <v>10.49</v>
      </c>
      <c r="M198" s="2"/>
    </row>
    <row r="199" spans="1:13" ht="15">
      <c r="A199" s="23"/>
      <c r="B199" s="15"/>
      <c r="C199" s="11"/>
      <c r="D199" s="7" t="s">
        <v>29</v>
      </c>
      <c r="E199" s="42" t="s">
        <v>49</v>
      </c>
      <c r="F199" s="43">
        <v>150</v>
      </c>
      <c r="G199" s="43">
        <v>3.6</v>
      </c>
      <c r="H199" s="43">
        <v>4.8</v>
      </c>
      <c r="I199" s="43">
        <v>36.4</v>
      </c>
      <c r="J199" s="43">
        <v>203.5</v>
      </c>
      <c r="K199" s="44" t="s">
        <v>97</v>
      </c>
      <c r="L199" s="43">
        <v>4.63</v>
      </c>
      <c r="M199" s="2"/>
    </row>
    <row r="200" spans="1:13" ht="15">
      <c r="A200" s="23"/>
      <c r="B200" s="15"/>
      <c r="C200" s="11"/>
      <c r="D200" s="7" t="s">
        <v>85</v>
      </c>
      <c r="E200" s="42" t="s">
        <v>65</v>
      </c>
      <c r="F200" s="43">
        <v>20</v>
      </c>
      <c r="G200" s="43">
        <v>0.7</v>
      </c>
      <c r="H200" s="43">
        <v>0.5</v>
      </c>
      <c r="I200" s="43">
        <v>1.8</v>
      </c>
      <c r="J200" s="43">
        <v>14.1</v>
      </c>
      <c r="K200" s="44" t="s">
        <v>66</v>
      </c>
      <c r="L200" s="43">
        <v>2.09</v>
      </c>
      <c r="M200" s="2"/>
    </row>
    <row r="201" spans="1:13" ht="15">
      <c r="A201" s="23"/>
      <c r="B201" s="15"/>
      <c r="C201" s="11"/>
      <c r="D201" s="7" t="s">
        <v>30</v>
      </c>
      <c r="E201" s="42" t="s">
        <v>72</v>
      </c>
      <c r="F201" s="43">
        <v>180</v>
      </c>
      <c r="G201" s="43">
        <v>0.45</v>
      </c>
      <c r="H201" s="43">
        <v>0</v>
      </c>
      <c r="I201" s="43">
        <v>17.8</v>
      </c>
      <c r="J201" s="43">
        <v>72.900000000000006</v>
      </c>
      <c r="K201" s="44" t="s">
        <v>73</v>
      </c>
      <c r="L201" s="43">
        <v>1.2</v>
      </c>
      <c r="M201" s="2"/>
    </row>
    <row r="202" spans="1:13" ht="15">
      <c r="A202" s="23"/>
      <c r="B202" s="15"/>
      <c r="C202" s="11"/>
      <c r="D202" s="7" t="s">
        <v>31</v>
      </c>
      <c r="E202" s="42" t="s">
        <v>55</v>
      </c>
      <c r="F202" s="43">
        <v>60</v>
      </c>
      <c r="G202" s="43">
        <v>4.5999999999999996</v>
      </c>
      <c r="H202" s="43">
        <v>0.5</v>
      </c>
      <c r="I202" s="43">
        <v>29.5</v>
      </c>
      <c r="J202" s="43">
        <v>140.6</v>
      </c>
      <c r="K202" s="44" t="s">
        <v>53</v>
      </c>
      <c r="L202" s="43">
        <v>1.47</v>
      </c>
      <c r="M202" s="2"/>
    </row>
    <row r="203" spans="1:13" ht="15">
      <c r="A203" s="23"/>
      <c r="B203" s="15"/>
      <c r="C203" s="11"/>
      <c r="D203" s="7" t="s">
        <v>32</v>
      </c>
      <c r="E203" s="42" t="s">
        <v>56</v>
      </c>
      <c r="F203" s="43">
        <v>30</v>
      </c>
      <c r="G203" s="43">
        <v>2</v>
      </c>
      <c r="H203" s="43">
        <v>0.4</v>
      </c>
      <c r="I203" s="43">
        <v>10</v>
      </c>
      <c r="J203" s="43">
        <v>51.2</v>
      </c>
      <c r="K203" s="44" t="s">
        <v>53</v>
      </c>
      <c r="L203" s="43">
        <v>0.64</v>
      </c>
      <c r="M203" s="2"/>
    </row>
    <row r="204" spans="1:13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  <c r="M204" s="2"/>
    </row>
    <row r="205" spans="1:13" ht="15">
      <c r="A205" s="24"/>
      <c r="B205" s="17"/>
      <c r="C205" s="8"/>
      <c r="D205" s="18" t="s">
        <v>33</v>
      </c>
      <c r="E205" s="9"/>
      <c r="F205" s="19">
        <f>SUM(F196:F204)</f>
        <v>790</v>
      </c>
      <c r="G205" s="19">
        <f>SUM(G196:G204)</f>
        <v>29.770000000000003</v>
      </c>
      <c r="H205" s="19">
        <f>SUM(H196:H204)</f>
        <v>20.38</v>
      </c>
      <c r="I205" s="19">
        <f>SUM(I196:I204)</f>
        <v>118.25999999999999</v>
      </c>
      <c r="J205" s="19">
        <f>SUM(J196:J204)</f>
        <v>774.88000000000011</v>
      </c>
      <c r="K205" s="25"/>
      <c r="L205" s="19">
        <f>SUM(L196:L204)</f>
        <v>26.219999999999995</v>
      </c>
      <c r="M205" s="2"/>
    </row>
    <row r="206" spans="1:13" ht="15.75" thickBot="1">
      <c r="A206" s="29">
        <f>A188</f>
        <v>2</v>
      </c>
      <c r="B206" s="30">
        <f>B188</f>
        <v>5</v>
      </c>
      <c r="C206" s="71" t="s">
        <v>4</v>
      </c>
      <c r="D206" s="72"/>
      <c r="E206" s="31"/>
      <c r="F206" s="32">
        <f>F195+F205</f>
        <v>1385</v>
      </c>
      <c r="G206" s="32">
        <f>G195+G205</f>
        <v>47.07</v>
      </c>
      <c r="H206" s="32">
        <f>H195+H205</f>
        <v>31.38</v>
      </c>
      <c r="I206" s="32">
        <f>I195+I205</f>
        <v>247.45999999999998</v>
      </c>
      <c r="J206" s="32">
        <f>J195+J205</f>
        <v>1329.98</v>
      </c>
      <c r="K206" s="32"/>
      <c r="L206" s="32">
        <f>L195+L205</f>
        <v>45.339999999999989</v>
      </c>
      <c r="M206" s="2"/>
    </row>
    <row r="207" spans="1:13" ht="15">
      <c r="A207" s="20">
        <v>2</v>
      </c>
      <c r="B207" s="21">
        <v>6</v>
      </c>
      <c r="C207" s="22" t="s">
        <v>20</v>
      </c>
      <c r="D207" s="5" t="s">
        <v>21</v>
      </c>
      <c r="E207" s="51" t="s">
        <v>164</v>
      </c>
      <c r="F207" s="40">
        <v>100</v>
      </c>
      <c r="G207" s="40">
        <v>3.6</v>
      </c>
      <c r="H207" s="40">
        <v>4.7</v>
      </c>
      <c r="I207" s="40">
        <v>17</v>
      </c>
      <c r="J207" s="40">
        <v>124.5</v>
      </c>
      <c r="K207" s="41" t="s">
        <v>165</v>
      </c>
      <c r="L207" s="40">
        <v>6.25</v>
      </c>
      <c r="M207" s="2"/>
    </row>
    <row r="208" spans="1:13" ht="15">
      <c r="A208" s="23"/>
      <c r="B208" s="63" t="s">
        <v>151</v>
      </c>
      <c r="C208" s="11"/>
      <c r="D208" s="7" t="s">
        <v>22</v>
      </c>
      <c r="E208" s="42" t="s">
        <v>166</v>
      </c>
      <c r="F208" s="43">
        <v>200</v>
      </c>
      <c r="G208" s="43">
        <v>3.9</v>
      </c>
      <c r="H208" s="43">
        <v>2.9</v>
      </c>
      <c r="I208" s="43">
        <v>11.2</v>
      </c>
      <c r="J208" s="43">
        <v>86</v>
      </c>
      <c r="K208" s="44" t="s">
        <v>70</v>
      </c>
      <c r="L208" s="43">
        <v>2.88</v>
      </c>
      <c r="M208" s="2"/>
    </row>
    <row r="209" spans="1:13" ht="15">
      <c r="A209" s="23"/>
      <c r="B209" s="63"/>
      <c r="C209" s="11"/>
      <c r="D209" s="7"/>
      <c r="E209" s="42" t="s">
        <v>168</v>
      </c>
      <c r="F209" s="43">
        <v>30</v>
      </c>
      <c r="G209" s="43">
        <v>2.2999999999999998</v>
      </c>
      <c r="H209" s="43">
        <v>1.84</v>
      </c>
      <c r="I209" s="43">
        <v>29.25</v>
      </c>
      <c r="J209" s="43">
        <v>142.74</v>
      </c>
      <c r="K209" s="44" t="s">
        <v>53</v>
      </c>
      <c r="L209" s="43">
        <v>0.13</v>
      </c>
      <c r="M209" s="2"/>
    </row>
    <row r="210" spans="1:13" ht="15">
      <c r="A210" s="23"/>
      <c r="B210" s="63"/>
      <c r="C210" s="11"/>
      <c r="D210" s="7" t="s">
        <v>23</v>
      </c>
      <c r="E210" s="42" t="s">
        <v>55</v>
      </c>
      <c r="F210" s="43">
        <v>45</v>
      </c>
      <c r="G210" s="43">
        <v>3.4</v>
      </c>
      <c r="H210" s="43">
        <v>0.4</v>
      </c>
      <c r="I210" s="43">
        <v>22.1</v>
      </c>
      <c r="J210" s="43">
        <v>105.5</v>
      </c>
      <c r="K210" s="44" t="s">
        <v>53</v>
      </c>
      <c r="L210" s="43">
        <v>1.1100000000000001</v>
      </c>
      <c r="M210" s="2"/>
    </row>
    <row r="211" spans="1:13" ht="15">
      <c r="A211" s="23"/>
      <c r="B211" s="63"/>
      <c r="C211" s="11"/>
      <c r="D211" s="7" t="s">
        <v>23</v>
      </c>
      <c r="E211" s="42" t="s">
        <v>56</v>
      </c>
      <c r="F211" s="43">
        <v>25</v>
      </c>
      <c r="G211" s="43">
        <v>1.7</v>
      </c>
      <c r="H211" s="43">
        <v>0.3</v>
      </c>
      <c r="I211" s="43">
        <v>8.4</v>
      </c>
      <c r="J211" s="43">
        <v>42.7</v>
      </c>
      <c r="K211" s="44" t="s">
        <v>53</v>
      </c>
      <c r="L211" s="43">
        <v>0.53</v>
      </c>
      <c r="M211" s="2"/>
    </row>
    <row r="212" spans="1:13" ht="15">
      <c r="A212" s="23"/>
      <c r="B212" s="63"/>
      <c r="C212" s="11"/>
      <c r="D212" s="54" t="s">
        <v>24</v>
      </c>
      <c r="E212" s="42" t="s">
        <v>167</v>
      </c>
      <c r="F212" s="43">
        <v>100</v>
      </c>
      <c r="G212" s="43">
        <v>0.6</v>
      </c>
      <c r="H212" s="43">
        <v>0.6</v>
      </c>
      <c r="I212" s="43">
        <v>15.4</v>
      </c>
      <c r="J212" s="43">
        <v>69</v>
      </c>
      <c r="K212" s="44" t="s">
        <v>53</v>
      </c>
      <c r="L212" s="43">
        <v>6.3</v>
      </c>
      <c r="M212" s="2"/>
    </row>
    <row r="213" spans="1:13" ht="15">
      <c r="A213" s="23"/>
      <c r="B213" s="63"/>
      <c r="C213" s="11"/>
      <c r="D213" s="6"/>
      <c r="E213" s="42"/>
      <c r="F213" s="43"/>
      <c r="G213" s="43"/>
      <c r="H213" s="43"/>
      <c r="I213" s="43"/>
      <c r="J213" s="43"/>
      <c r="K213" s="44"/>
      <c r="L213" s="43">
        <v>1.92</v>
      </c>
      <c r="M213" s="2"/>
    </row>
    <row r="214" spans="1:13" ht="15.75" customHeight="1">
      <c r="A214" s="24"/>
      <c r="B214" s="64"/>
      <c r="C214" s="8"/>
      <c r="D214" s="18" t="s">
        <v>33</v>
      </c>
      <c r="E214" s="9"/>
      <c r="F214" s="19">
        <f>SUM(F207:F213)</f>
        <v>500</v>
      </c>
      <c r="G214" s="19">
        <f t="shared" ref="G214:J214" si="36">SUM(G207:G213)</f>
        <v>15.5</v>
      </c>
      <c r="H214" s="19">
        <f t="shared" si="36"/>
        <v>10.74</v>
      </c>
      <c r="I214" s="19">
        <f t="shared" si="36"/>
        <v>103.35000000000002</v>
      </c>
      <c r="J214" s="19">
        <f t="shared" si="36"/>
        <v>570.44000000000005</v>
      </c>
      <c r="K214" s="25"/>
      <c r="L214" s="19">
        <f t="shared" ref="L214" si="37">SUM(L207:L213)</f>
        <v>19.119999999999997</v>
      </c>
      <c r="M214" s="2"/>
    </row>
    <row r="215" spans="1:13" ht="15">
      <c r="A215" s="26">
        <f>A207</f>
        <v>2</v>
      </c>
      <c r="B215" s="13">
        <f>B207</f>
        <v>6</v>
      </c>
      <c r="C215" s="10" t="s">
        <v>25</v>
      </c>
      <c r="D215" s="7" t="s">
        <v>26</v>
      </c>
      <c r="E215" s="42" t="s">
        <v>169</v>
      </c>
      <c r="F215" s="43">
        <v>60</v>
      </c>
      <c r="G215" s="43">
        <v>0.8</v>
      </c>
      <c r="H215" s="43">
        <v>0.1</v>
      </c>
      <c r="I215" s="43">
        <v>2.9</v>
      </c>
      <c r="J215" s="43">
        <v>15.4</v>
      </c>
      <c r="K215" s="44" t="s">
        <v>170</v>
      </c>
      <c r="L215" s="43">
        <v>1.56</v>
      </c>
      <c r="M215" s="2"/>
    </row>
    <row r="216" spans="1:13" ht="15">
      <c r="A216" s="23"/>
      <c r="B216" s="15"/>
      <c r="C216" s="11"/>
      <c r="D216" s="7" t="s">
        <v>27</v>
      </c>
      <c r="E216" s="42" t="s">
        <v>171</v>
      </c>
      <c r="F216" s="43">
        <v>200</v>
      </c>
      <c r="G216" s="43">
        <v>4.7</v>
      </c>
      <c r="H216" s="43">
        <v>5.6</v>
      </c>
      <c r="I216" s="43">
        <v>5.7</v>
      </c>
      <c r="J216" s="43">
        <v>92.2</v>
      </c>
      <c r="K216" s="44" t="s">
        <v>79</v>
      </c>
      <c r="L216" s="43">
        <v>4.1399999999999997</v>
      </c>
      <c r="M216" s="2"/>
    </row>
    <row r="217" spans="1:13" ht="15">
      <c r="A217" s="23"/>
      <c r="B217" s="15"/>
      <c r="C217" s="11"/>
      <c r="D217" s="7" t="s">
        <v>28</v>
      </c>
      <c r="E217" s="42" t="s">
        <v>124</v>
      </c>
      <c r="F217" s="43">
        <v>150</v>
      </c>
      <c r="G217" s="43">
        <v>3.2</v>
      </c>
      <c r="H217" s="43">
        <v>5.2</v>
      </c>
      <c r="I217" s="43">
        <v>19.8</v>
      </c>
      <c r="J217" s="43">
        <v>139.4</v>
      </c>
      <c r="K217" s="44" t="s">
        <v>125</v>
      </c>
      <c r="L217" s="43">
        <v>10.49</v>
      </c>
      <c r="M217" s="2"/>
    </row>
    <row r="218" spans="1:13" ht="15">
      <c r="A218" s="23"/>
      <c r="B218" s="15"/>
      <c r="C218" s="11"/>
      <c r="D218" s="7" t="s">
        <v>29</v>
      </c>
      <c r="E218" s="42" t="s">
        <v>174</v>
      </c>
      <c r="F218" s="43">
        <v>75</v>
      </c>
      <c r="G218" s="43">
        <v>14.3</v>
      </c>
      <c r="H218" s="43">
        <v>3.2</v>
      </c>
      <c r="I218" s="43">
        <v>10</v>
      </c>
      <c r="J218" s="43">
        <v>126.5</v>
      </c>
      <c r="K218" s="44" t="s">
        <v>175</v>
      </c>
      <c r="L218" s="43">
        <v>4.63</v>
      </c>
      <c r="M218" s="2"/>
    </row>
    <row r="219" spans="1:13" ht="15">
      <c r="A219" s="23"/>
      <c r="B219" s="15"/>
      <c r="C219" s="11"/>
      <c r="D219" s="7" t="s">
        <v>85</v>
      </c>
      <c r="E219" s="42" t="s">
        <v>162</v>
      </c>
      <c r="F219" s="43">
        <v>30</v>
      </c>
      <c r="G219" s="43">
        <v>0.9</v>
      </c>
      <c r="H219" s="43">
        <v>4.9000000000000004</v>
      </c>
      <c r="I219" s="43">
        <v>2</v>
      </c>
      <c r="J219" s="43">
        <v>58.8</v>
      </c>
      <c r="K219" s="44" t="s">
        <v>163</v>
      </c>
      <c r="L219" s="43">
        <v>2.09</v>
      </c>
      <c r="M219" s="2"/>
    </row>
    <row r="220" spans="1:13" ht="15">
      <c r="A220" s="23"/>
      <c r="B220" s="15"/>
      <c r="C220" s="11"/>
      <c r="D220" s="7" t="s">
        <v>30</v>
      </c>
      <c r="E220" s="42" t="s">
        <v>172</v>
      </c>
      <c r="F220" s="43">
        <v>200</v>
      </c>
      <c r="G220" s="43">
        <v>0.2</v>
      </c>
      <c r="H220" s="43">
        <v>0.1</v>
      </c>
      <c r="I220" s="43">
        <v>10.1</v>
      </c>
      <c r="J220" s="43">
        <v>42.5</v>
      </c>
      <c r="K220" s="44" t="s">
        <v>173</v>
      </c>
      <c r="L220" s="43">
        <v>1.2</v>
      </c>
      <c r="M220" s="2"/>
    </row>
    <row r="221" spans="1:13" ht="15">
      <c r="A221" s="23"/>
      <c r="B221" s="15"/>
      <c r="C221" s="11"/>
      <c r="D221" s="7" t="s">
        <v>31</v>
      </c>
      <c r="E221" s="42" t="s">
        <v>55</v>
      </c>
      <c r="F221" s="43">
        <v>60</v>
      </c>
      <c r="G221" s="43">
        <v>4.5999999999999996</v>
      </c>
      <c r="H221" s="43">
        <v>0.5</v>
      </c>
      <c r="I221" s="43">
        <v>29.5</v>
      </c>
      <c r="J221" s="43">
        <v>140.6</v>
      </c>
      <c r="K221" s="44" t="s">
        <v>53</v>
      </c>
      <c r="L221" s="43">
        <v>1.47</v>
      </c>
      <c r="M221" s="2"/>
    </row>
    <row r="222" spans="1:13" ht="15">
      <c r="A222" s="23"/>
      <c r="B222" s="15"/>
      <c r="C222" s="11"/>
      <c r="D222" s="7" t="s">
        <v>32</v>
      </c>
      <c r="E222" s="42" t="s">
        <v>56</v>
      </c>
      <c r="F222" s="43">
        <v>30</v>
      </c>
      <c r="G222" s="43">
        <v>2</v>
      </c>
      <c r="H222" s="43">
        <v>0.4</v>
      </c>
      <c r="I222" s="43">
        <v>10</v>
      </c>
      <c r="J222" s="43">
        <v>51.2</v>
      </c>
      <c r="K222" s="44" t="s">
        <v>53</v>
      </c>
      <c r="L222" s="43">
        <v>0.64</v>
      </c>
      <c r="M222" s="2"/>
    </row>
    <row r="223" spans="1:13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  <c r="M223" s="2"/>
    </row>
    <row r="224" spans="1:13" ht="15">
      <c r="A224" s="24"/>
      <c r="B224" s="17"/>
      <c r="C224" s="8"/>
      <c r="D224" s="18" t="s">
        <v>33</v>
      </c>
      <c r="E224" s="9"/>
      <c r="F224" s="19">
        <f>SUM(F215:F223)</f>
        <v>805</v>
      </c>
      <c r="G224" s="19">
        <f>SUM(G215:G223)</f>
        <v>30.699999999999996</v>
      </c>
      <c r="H224" s="19">
        <f>SUM(H215:H223)</f>
        <v>20</v>
      </c>
      <c r="I224" s="19">
        <f>SUM(I215:I223)</f>
        <v>90</v>
      </c>
      <c r="J224" s="19">
        <f>SUM(J215:J223)</f>
        <v>666.6</v>
      </c>
      <c r="K224" s="25"/>
      <c r="L224" s="19">
        <f>SUM(L215:L223)</f>
        <v>26.219999999999995</v>
      </c>
      <c r="M224" s="2"/>
    </row>
    <row r="225" spans="1:13" ht="15.75" thickBot="1">
      <c r="A225" s="29">
        <f>A207</f>
        <v>2</v>
      </c>
      <c r="B225" s="30">
        <f>B207</f>
        <v>6</v>
      </c>
      <c r="C225" s="71" t="s">
        <v>4</v>
      </c>
      <c r="D225" s="72"/>
      <c r="E225" s="31"/>
      <c r="F225" s="32">
        <f>F214+F224</f>
        <v>1305</v>
      </c>
      <c r="G225" s="32">
        <f>G214+G224</f>
        <v>46.199999999999996</v>
      </c>
      <c r="H225" s="32">
        <f>H214+H224</f>
        <v>30.740000000000002</v>
      </c>
      <c r="I225" s="32">
        <f>I214+I224</f>
        <v>193.35000000000002</v>
      </c>
      <c r="J225" s="32">
        <f>J214+J224</f>
        <v>1237.04</v>
      </c>
      <c r="K225" s="32"/>
      <c r="L225" s="32">
        <f>L214+L224</f>
        <v>45.339999999999989</v>
      </c>
      <c r="M225" s="2"/>
    </row>
    <row r="226" spans="1:13" ht="13.5" thickBot="1">
      <c r="A226" s="27"/>
      <c r="B226" s="28"/>
      <c r="C226" s="73" t="s">
        <v>5</v>
      </c>
      <c r="D226" s="73"/>
      <c r="E226" s="73"/>
      <c r="F226" s="34">
        <f>(F24+F41+F61+F80+F99+F135+F154+F169+F187+F206)/(IF(F24=0,0,1)+IF(F41=0,0,1)+IF(F61=0,0,1)+IF(F80=0,0,1)+IF(F99=0,0,1)+IF(F135=0,0,1)+IF(F154=0,0,1)+IF(F169=0,0,1)+IF(F187=0,0,1)+IF(F206=0,0,1))</f>
        <v>1358</v>
      </c>
      <c r="G226" s="34">
        <f>(G24+G41+G61+G80+G99+G135+G154+G169+G187+G206)/(IF(G24=0,0,1)+IF(G41=0,0,1)+IF(G61=0,0,1)+IF(G80=0,0,1)+IF(G99=0,0,1)+IF(G135=0,0,1)+IF(G154=0,0,1)+IF(G169=0,0,1)+IF(G187=0,0,1)+IF(G206=0,0,1))</f>
        <v>57.232000000000006</v>
      </c>
      <c r="H226" s="34">
        <f>(H24+H41+H61+H80+H99+H135+H154+H169+H187+H206)/(IF(H24=0,0,1)+IF(H41=0,0,1)+IF(H61=0,0,1)+IF(H80=0,0,1)+IF(H99=0,0,1)+IF(H135=0,0,1)+IF(H154=0,0,1)+IF(H169=0,0,1)+IF(H187=0,0,1)+IF(H206=0,0,1))</f>
        <v>35.587999999999994</v>
      </c>
      <c r="I226" s="34">
        <f>(I24+I41+I61+I80+I99+I135+I154+I169+I187+I206)/(IF(I24=0,0,1)+IF(I41=0,0,1)+IF(I61=0,0,1)+IF(I80=0,0,1)+IF(I99=0,0,1)+IF(I135=0,0,1)+IF(I154=0,0,1)+IF(I169=0,0,1)+IF(I187=0,0,1)+IF(I206=0,0,1))</f>
        <v>205.21599999999998</v>
      </c>
      <c r="J226" s="34">
        <f>(J24+J41+J61+J80+J99+J135+J154+J169+J187+J206)/(IF(J24=0,0,1)+IF(J41=0,0,1)+IF(J61=0,0,1)+IF(J80=0,0,1)+IF(J99=0,0,1)+IF(J135=0,0,1)+IF(J154=0,0,1)+IF(J169=0,0,1)+IF(J187=0,0,1)+IF(J206=0,0,1))</f>
        <v>1334.0329999999999</v>
      </c>
      <c r="K226" s="34"/>
      <c r="L226" s="34">
        <f>(L24+L41+L61+L80+L99+L135+L154+L169+L187+L206)/(IF(L24=0,0,1)+IF(L41=0,0,1)+IF(L61=0,0,1)+IF(L80=0,0,1)+IF(L99=0,0,1)+IF(L135=0,0,1)+IF(L154=0,0,1)+IF(L169=0,0,1)+IF(L187=0,0,1)+IF(L206=0,0,1))</f>
        <v>55.620000000000005</v>
      </c>
      <c r="M226" s="2"/>
    </row>
  </sheetData>
  <mergeCells count="28">
    <mergeCell ref="C1:E1"/>
    <mergeCell ref="H1:K1"/>
    <mergeCell ref="H2:K2"/>
    <mergeCell ref="C41:D41"/>
    <mergeCell ref="C61:D61"/>
    <mergeCell ref="C99:D99"/>
    <mergeCell ref="C24:D24"/>
    <mergeCell ref="C226:E226"/>
    <mergeCell ref="C206:D206"/>
    <mergeCell ref="C135:D135"/>
    <mergeCell ref="C154:D154"/>
    <mergeCell ref="C169:D169"/>
    <mergeCell ref="C187:D187"/>
    <mergeCell ref="C118:D118"/>
    <mergeCell ref="C225:D225"/>
    <mergeCell ref="B7:B13"/>
    <mergeCell ref="B26:B32"/>
    <mergeCell ref="B43:B50"/>
    <mergeCell ref="B63:B69"/>
    <mergeCell ref="C80:D80"/>
    <mergeCell ref="B156:B161"/>
    <mergeCell ref="B171:B175"/>
    <mergeCell ref="B189:B195"/>
    <mergeCell ref="B208:B214"/>
    <mergeCell ref="B82:B88"/>
    <mergeCell ref="B101:B107"/>
    <mergeCell ref="B120:B125"/>
    <mergeCell ref="B137:B1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2024-02-19T08:36:43Z</cp:lastPrinted>
  <dcterms:created xsi:type="dcterms:W3CDTF">2022-05-16T14:23:56Z</dcterms:created>
  <dcterms:modified xsi:type="dcterms:W3CDTF">2025-06-27T15:18:28Z</dcterms:modified>
</cp:coreProperties>
</file>